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Scouts\Norfolk\District\Equipment Inventory\"/>
    </mc:Choice>
  </mc:AlternateContent>
  <xr:revisionPtr revIDLastSave="0" documentId="13_ncr:1_{EAB00D3C-2BF7-4B53-991C-088128DFA016}" xr6:coauthVersionLast="47" xr6:coauthVersionMax="47" xr10:uidLastSave="{00000000-0000-0000-0000-000000000000}"/>
  <bookViews>
    <workbookView xWindow="-28920" yWindow="-870" windowWidth="29040" windowHeight="17520" activeTab="4" xr2:uid="{00000000-000D-0000-FFFF-FFFF00000000}"/>
  </bookViews>
  <sheets>
    <sheet name="Garvestone" sheetId="1" r:id="rId1"/>
    <sheet name="Wells" sheetId="2" r:id="rId2"/>
    <sheet name="Mattishall" sheetId="5" r:id="rId3"/>
    <sheet name="Archery" sheetId="4" r:id="rId4"/>
    <sheet name="Shooting" sheetId="3" r:id="rId5"/>
    <sheet name="Tomahawk Throwing" sheetId="7" r:id="rId6"/>
    <sheet name="Gas Stor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3" l="1"/>
  <c r="D21" i="3"/>
  <c r="D17" i="3"/>
  <c r="D3" i="3"/>
  <c r="D4" i="3"/>
  <c r="D5" i="3"/>
  <c r="D6" i="3"/>
  <c r="D7" i="3"/>
  <c r="D8" i="3"/>
  <c r="D9" i="3"/>
  <c r="D10" i="3"/>
  <c r="D11" i="3"/>
  <c r="D12" i="3"/>
  <c r="D13" i="3"/>
  <c r="D14" i="3"/>
  <c r="D16" i="3"/>
  <c r="D20" i="3"/>
  <c r="D31" i="4"/>
  <c r="D4" i="4"/>
  <c r="D5" i="4"/>
  <c r="D7" i="4"/>
  <c r="D8" i="4"/>
  <c r="D6" i="4"/>
  <c r="D21" i="4"/>
  <c r="D22" i="4"/>
  <c r="D19" i="4"/>
  <c r="D18" i="4"/>
  <c r="D23" i="4"/>
  <c r="D24" i="4"/>
  <c r="D25" i="4"/>
  <c r="D14" i="4"/>
  <c r="D15" i="4"/>
  <c r="D16" i="4"/>
  <c r="D17" i="4"/>
  <c r="D29" i="4"/>
  <c r="D35" i="4"/>
  <c r="D12" i="4"/>
  <c r="D11" i="4"/>
  <c r="D10" i="4"/>
  <c r="D34" i="4"/>
  <c r="D36" i="4"/>
  <c r="D26" i="4"/>
  <c r="D27" i="4"/>
  <c r="D28" i="4"/>
  <c r="D30" i="4"/>
  <c r="D33" i="4"/>
  <c r="D37" i="4"/>
  <c r="D23" i="3" l="1"/>
</calcChain>
</file>

<file path=xl/sharedStrings.xml><?xml version="1.0" encoding="utf-8"?>
<sst xmlns="http://schemas.openxmlformats.org/spreadsheetml/2006/main" count="441" uniqueCount="247">
  <si>
    <t>Wells</t>
  </si>
  <si>
    <t>Shooting</t>
  </si>
  <si>
    <t>Number of items</t>
  </si>
  <si>
    <t>Description</t>
  </si>
  <si>
    <t>Location</t>
  </si>
  <si>
    <t>Loaned to</t>
  </si>
  <si>
    <t>Date of Loan</t>
  </si>
  <si>
    <t>Hike tents (3/4 Man)</t>
  </si>
  <si>
    <t>Vango Banshee Hike Tents</t>
  </si>
  <si>
    <t>Building</t>
  </si>
  <si>
    <t>Garage 1</t>
  </si>
  <si>
    <t>Camp Chair</t>
  </si>
  <si>
    <t>Toilet tents</t>
  </si>
  <si>
    <t>Small Frame Tent</t>
  </si>
  <si>
    <t>Large Ground Sheet</t>
  </si>
  <si>
    <t>Patrol Tent &amp; Poles</t>
  </si>
  <si>
    <t>Box of Wooden Pegs</t>
  </si>
  <si>
    <t>Box of Spare Hike Tent Poles</t>
  </si>
  <si>
    <t>Party Tent - 8m x 4m</t>
  </si>
  <si>
    <t>Party Tent - 6m x 3m (Damaged)</t>
  </si>
  <si>
    <t>Box of Assorted Ropes</t>
  </si>
  <si>
    <t>Bag of Guy Ropes</t>
  </si>
  <si>
    <t>Bags of Wooden Pegs and Mallets</t>
  </si>
  <si>
    <t>Crate of Misc Pegs</t>
  </si>
  <si>
    <t>3 Way Fridges</t>
  </si>
  <si>
    <t>Floor</t>
  </si>
  <si>
    <t>Crate of Misc Toys/Games</t>
  </si>
  <si>
    <t>Crate of Craft Items</t>
  </si>
  <si>
    <t>Sack of Misc Balls</t>
  </si>
  <si>
    <t>Box Misc Games Equipment</t>
  </si>
  <si>
    <t>Box Misc Balls</t>
  </si>
  <si>
    <t>Small Rucsacks</t>
  </si>
  <si>
    <t>Blue Plastic Spades</t>
  </si>
  <si>
    <t>On end of bay</t>
  </si>
  <si>
    <t>Shelf  1A</t>
  </si>
  <si>
    <t>Shelf  1B</t>
  </si>
  <si>
    <t>Shelf  1C</t>
  </si>
  <si>
    <t>Large Billy Cans with Lids</t>
  </si>
  <si>
    <t>Shelf  2B</t>
  </si>
  <si>
    <t>Large Saucepans</t>
  </si>
  <si>
    <t>Large Billy Cans</t>
  </si>
  <si>
    <t>Assorted Stainless Steel Pots</t>
  </si>
  <si>
    <t>Shelf  2C</t>
  </si>
  <si>
    <t>Tea Pots</t>
  </si>
  <si>
    <t>Kettles</t>
  </si>
  <si>
    <t>Water Boiler</t>
  </si>
  <si>
    <t>Catering Trays</t>
  </si>
  <si>
    <t>Billy Cans</t>
  </si>
  <si>
    <t>Shelf  2D</t>
  </si>
  <si>
    <t>Assorted Saucepans</t>
  </si>
  <si>
    <t>Misc Billy Cans</t>
  </si>
  <si>
    <t>Shelf  2E</t>
  </si>
  <si>
    <t>Aluminium Mixing Bowls</t>
  </si>
  <si>
    <t>Skillets</t>
  </si>
  <si>
    <t>Strainers</t>
  </si>
  <si>
    <t>Box Stainless Steel Misc Catering Equipment</t>
  </si>
  <si>
    <t>Frying Pans</t>
  </si>
  <si>
    <t>Open Fire Racks</t>
  </si>
  <si>
    <t>Shelf  3A</t>
  </si>
  <si>
    <t>Water Storage Containers</t>
  </si>
  <si>
    <t>Plastic Tarpaulin Sheets</t>
  </si>
  <si>
    <t>Shelf  3C</t>
  </si>
  <si>
    <t>Shelf  3D</t>
  </si>
  <si>
    <t>Coil of Rope</t>
  </si>
  <si>
    <t>Water Heater</t>
  </si>
  <si>
    <t>Shelf 3E</t>
  </si>
  <si>
    <t>Milk Churn (U/S Requires Tap)</t>
  </si>
  <si>
    <t>Shelf 4A</t>
  </si>
  <si>
    <t>Water Containers</t>
  </si>
  <si>
    <t>Cooker Stands</t>
  </si>
  <si>
    <t>Double Cookers</t>
  </si>
  <si>
    <t>Shelf 4B</t>
  </si>
  <si>
    <t>Double Burner</t>
  </si>
  <si>
    <t>Plastic Jugs</t>
  </si>
  <si>
    <t>Plastic Bowls</t>
  </si>
  <si>
    <t>Square Containers with Lids</t>
  </si>
  <si>
    <t>Shelf 4C</t>
  </si>
  <si>
    <t>Mugs and Cups</t>
  </si>
  <si>
    <t>Shelf 4D</t>
  </si>
  <si>
    <t>Shelf 4E</t>
  </si>
  <si>
    <t>Plastic Buckets</t>
  </si>
  <si>
    <t>Metal Buckets</t>
  </si>
  <si>
    <t>Cool Box</t>
  </si>
  <si>
    <t>Plastic Bucket with Clothes Pegs and Washing Line</t>
  </si>
  <si>
    <t>Shelf 5A</t>
  </si>
  <si>
    <t>Flag Pole</t>
  </si>
  <si>
    <t>Shelf 5B</t>
  </si>
  <si>
    <t>Plastic Paddling Pool</t>
  </si>
  <si>
    <t>Sleeping Bags</t>
  </si>
  <si>
    <t>Sleeping Mats</t>
  </si>
  <si>
    <t>Blanket</t>
  </si>
  <si>
    <t>Large Gas Lanterns</t>
  </si>
  <si>
    <t>Small Gas Lanterns</t>
  </si>
  <si>
    <t>Shelf 5C</t>
  </si>
  <si>
    <t>Misc Lamp Fittings</t>
  </si>
  <si>
    <t>Hi Viz Tabards</t>
  </si>
  <si>
    <t>Shelf 5D</t>
  </si>
  <si>
    <t>Metal Block Pulleys</t>
  </si>
  <si>
    <t>Box Containing Misc Pens/Pencils</t>
  </si>
  <si>
    <t>Snow Globes</t>
  </si>
  <si>
    <t>Washing Sponges</t>
  </si>
  <si>
    <t>Box Various Games</t>
  </si>
  <si>
    <t>Box Rigger Gloves</t>
  </si>
  <si>
    <t>Shelt 6C</t>
  </si>
  <si>
    <t>Fire Blankets and Signs</t>
  </si>
  <si>
    <t>Paddles</t>
  </si>
  <si>
    <t>Hockey Sticks</t>
  </si>
  <si>
    <t>Walking Stilts</t>
  </si>
  <si>
    <t>Cricket Wicket and Bat</t>
  </si>
  <si>
    <t>Red Flag</t>
  </si>
  <si>
    <t>Black Plastic Bin</t>
  </si>
  <si>
    <t>9 Litre Water Fire Extinguisher</t>
  </si>
  <si>
    <t>2KG CO2 Fire Extinguishers</t>
  </si>
  <si>
    <t>6Ltr Foam Fire Extinguisher</t>
  </si>
  <si>
    <t>Saluting Dias</t>
  </si>
  <si>
    <t>Lecturn</t>
  </si>
  <si>
    <t>Garage 2</t>
  </si>
  <si>
    <t>Cooking and Cookery Items From Old Hut</t>
  </si>
  <si>
    <t>Grey Cabinet</t>
  </si>
  <si>
    <t>Hot tin</t>
  </si>
  <si>
    <t>Milk Churn</t>
  </si>
  <si>
    <t>Metal Jug</t>
  </si>
  <si>
    <t>Wooden Caving Sim + Tarp Cover</t>
  </si>
  <si>
    <t>Tomahawk Throwing</t>
  </si>
  <si>
    <t>Tohmahawk Target Stands</t>
  </si>
  <si>
    <t>Garvestone Garage 2</t>
  </si>
  <si>
    <t>Tomahawks</t>
  </si>
  <si>
    <t>1 handle broken, 1 handle damaged</t>
  </si>
  <si>
    <t>5 loaned out</t>
  </si>
  <si>
    <t>Condition / Notes</t>
  </si>
  <si>
    <t>Grey Tipped Cricket Stumps</t>
  </si>
  <si>
    <t>White Tipped Cricket Stumps</t>
  </si>
  <si>
    <t>Cricket Sumps</t>
  </si>
  <si>
    <t>Blue Activity Edge Markers</t>
  </si>
  <si>
    <t>Orange Edge Markers</t>
  </si>
  <si>
    <t>Mini hawks + Boot Bag</t>
  </si>
  <si>
    <t>Long Handled Screwdrivers</t>
  </si>
  <si>
    <t>3 meter tape measure</t>
  </si>
  <si>
    <t>Towels</t>
  </si>
  <si>
    <t>Paperwork Packup inc RA.</t>
  </si>
  <si>
    <t>No of items</t>
  </si>
  <si>
    <t>Wooded Bosses</t>
  </si>
  <si>
    <t>6 loaned out.</t>
  </si>
  <si>
    <t>Gamo Delta Junior Moulded Rifles</t>
  </si>
  <si>
    <t>Browning Buckmark URX Moulded Pistols</t>
  </si>
  <si>
    <t>Rifle Slip Cases</t>
  </si>
  <si>
    <t>Pistol  Hard Case</t>
  </si>
  <si>
    <t>Flat Pellet Catchers</t>
  </si>
  <si>
    <t>Cleaning Rod</t>
  </si>
  <si>
    <t>Tool Chest</t>
  </si>
  <si>
    <t>Torx Screwdrivers</t>
  </si>
  <si>
    <t>Stands and posts</t>
  </si>
  <si>
    <t>Pellet trays</t>
  </si>
  <si>
    <t>several</t>
  </si>
  <si>
    <t>Rifle Mats</t>
  </si>
  <si>
    <t>Large Prone Roll Mats</t>
  </si>
  <si>
    <t>Holdings Value</t>
  </si>
  <si>
    <t>Single Value 2022</t>
  </si>
  <si>
    <t>Total Equipment Holdings</t>
  </si>
  <si>
    <t>Safety Glasses (Held by Sue)</t>
  </si>
  <si>
    <t>Safety Glasses (Held at Garvestone)</t>
  </si>
  <si>
    <t>No.</t>
  </si>
  <si>
    <t>Arrows</t>
  </si>
  <si>
    <t>26"</t>
  </si>
  <si>
    <t>28"</t>
  </si>
  <si>
    <t>31"</t>
  </si>
  <si>
    <t>32.5"</t>
  </si>
  <si>
    <t>29"</t>
  </si>
  <si>
    <t>Bow Stringer</t>
  </si>
  <si>
    <t>Bow Stand and Quiver</t>
  </si>
  <si>
    <t>Fletching Jig</t>
  </si>
  <si>
    <t>Boss Stand</t>
  </si>
  <si>
    <t>Total</t>
  </si>
  <si>
    <t>Netting Poles (pk2)</t>
  </si>
  <si>
    <t>Limbs</t>
  </si>
  <si>
    <t>62"</t>
  </si>
  <si>
    <t>62" - 20lb</t>
  </si>
  <si>
    <t>62" - 16lb</t>
  </si>
  <si>
    <t>48" - 12lb</t>
  </si>
  <si>
    <t>Braces - Sml</t>
  </si>
  <si>
    <t>Braces - Lge</t>
  </si>
  <si>
    <t>Archery (Updated July 2022)</t>
  </si>
  <si>
    <t>Archery Netting (7m x 3m)</t>
  </si>
  <si>
    <t>Foam Archery Boss (80 x 80 x 7)</t>
  </si>
  <si>
    <t>Waterproof Target Face (80cm x 80cm)</t>
  </si>
  <si>
    <t>Rises</t>
  </si>
  <si>
    <t>Notes</t>
  </si>
  <si>
    <t>(per 12 Pk)</t>
  </si>
  <si>
    <t>(per 6 Pk)</t>
  </si>
  <si>
    <t>Fletchings</t>
  </si>
  <si>
    <t>Several</t>
  </si>
  <si>
    <t>(per 30 pk)</t>
  </si>
  <si>
    <t>nocking pliers</t>
  </si>
  <si>
    <t>24" - RH</t>
  </si>
  <si>
    <t>24" - LH</t>
  </si>
  <si>
    <t>15" - RH</t>
  </si>
  <si>
    <t>15" - LH</t>
  </si>
  <si>
    <t>Finger Guard</t>
  </si>
  <si>
    <t>20" - RH</t>
  </si>
  <si>
    <t>20" - LH</t>
  </si>
  <si>
    <t>Strings</t>
  </si>
  <si>
    <t xml:space="preserve">48" </t>
  </si>
  <si>
    <t>String Wax</t>
  </si>
  <si>
    <t>-</t>
  </si>
  <si>
    <t>(Given Free)</t>
  </si>
  <si>
    <t xml:space="preserve"> vbnm, </t>
  </si>
  <si>
    <t>Metal Tool Box of tools</t>
  </si>
  <si>
    <t>Water Boiler (Berco)</t>
  </si>
  <si>
    <t>Electric Kettles</t>
  </si>
  <si>
    <t>Hike Cooking sets</t>
  </si>
  <si>
    <t>Webber Charcoal burner</t>
  </si>
  <si>
    <t>Dutch Ovens</t>
  </si>
  <si>
    <t>Bright Yellow Hi Viz Neckers</t>
  </si>
  <si>
    <t>Powder Fire Extinguisher</t>
  </si>
  <si>
    <t>bag of gazoos</t>
  </si>
  <si>
    <t>Gazebo Weights</t>
  </si>
  <si>
    <t>Purple Gazebo</t>
  </si>
  <si>
    <t>Lawn Mower</t>
  </si>
  <si>
    <t xml:space="preserve">Petrol Garden Multitool Strimmer set </t>
  </si>
  <si>
    <t>Wooden Church Cross</t>
  </si>
  <si>
    <t>Oil Filled Heater</t>
  </si>
  <si>
    <t>Stainless Steel tables</t>
  </si>
  <si>
    <t>Stainless Steel Double sink unit</t>
  </si>
  <si>
    <t>Kitchen bins</t>
  </si>
  <si>
    <t>Larder Fridge</t>
  </si>
  <si>
    <t>Fridge Freezer</t>
  </si>
  <si>
    <t>Kitchen</t>
  </si>
  <si>
    <t>Microwave</t>
  </si>
  <si>
    <t>Step Ladder</t>
  </si>
  <si>
    <t>Splat the Rat Game with Rats</t>
  </si>
  <si>
    <t>8 x 4 Trailer and cover</t>
  </si>
  <si>
    <t>Wooden Folding Tables</t>
  </si>
  <si>
    <t>Gopack Benches</t>
  </si>
  <si>
    <t>Wooden Benches</t>
  </si>
  <si>
    <t>Plastic Chairs</t>
  </si>
  <si>
    <t>Various</t>
  </si>
  <si>
    <t>Gopack Tables (2 little)</t>
  </si>
  <si>
    <t>Blinkey Trailer</t>
  </si>
  <si>
    <t>Map cases</t>
  </si>
  <si>
    <t>Paring knifes</t>
  </si>
  <si>
    <t>Mobile</t>
  </si>
  <si>
    <t>Garvestone</t>
  </si>
  <si>
    <t>Gun Safe</t>
  </si>
  <si>
    <t>Stands</t>
  </si>
  <si>
    <t>Updated 21/03/2023</t>
  </si>
  <si>
    <t>Shooting Target Wheel</t>
  </si>
  <si>
    <t>Knelling Roll 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</si>
</sst>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15" fontId="1" fillId="0" borderId="1" xfId="0" applyNumberFormat="1" applyFont="1" applyBorder="1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1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2" fontId="0" fillId="0" borderId="1" xfId="0" quotePrefix="1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5" fillId="0" borderId="1" xfId="0" applyFont="1" applyBorder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4"/>
  <sheetViews>
    <sheetView zoomScale="200" zoomScaleNormal="200" workbookViewId="0">
      <pane ySplit="2" topLeftCell="A114" activePane="bottomLeft" state="frozen"/>
      <selection pane="bottomLeft" activeCell="C124" sqref="C124"/>
    </sheetView>
  </sheetViews>
  <sheetFormatPr defaultColWidth="8.85546875" defaultRowHeight="15" x14ac:dyDescent="0.25"/>
  <cols>
    <col min="1" max="1" width="15.85546875" style="1" customWidth="1"/>
    <col min="2" max="2" width="48" style="1" customWidth="1"/>
    <col min="3" max="3" width="12.7109375" style="1" customWidth="1"/>
    <col min="4" max="4" width="15.28515625" style="1" customWidth="1"/>
    <col min="5" max="5" width="14.28515625" style="1" customWidth="1"/>
    <col min="6" max="6" width="22.28515625" style="1" customWidth="1"/>
    <col min="7" max="16384" width="8.85546875" style="1"/>
  </cols>
  <sheetData>
    <row r="1" spans="1:6" x14ac:dyDescent="0.25">
      <c r="A1" s="19" t="s">
        <v>205</v>
      </c>
      <c r="B1" s="19"/>
      <c r="C1" s="19"/>
      <c r="D1" s="19"/>
      <c r="E1" s="19"/>
      <c r="F1" s="19"/>
    </row>
    <row r="2" spans="1:6" x14ac:dyDescent="0.25">
      <c r="A2" s="3" t="s">
        <v>2</v>
      </c>
      <c r="B2" s="3" t="s">
        <v>3</v>
      </c>
      <c r="C2" s="3" t="s">
        <v>9</v>
      </c>
      <c r="D2" s="3" t="s">
        <v>4</v>
      </c>
      <c r="E2" s="3" t="s">
        <v>5</v>
      </c>
      <c r="F2" s="3" t="s">
        <v>6</v>
      </c>
    </row>
    <row r="3" spans="1:6" x14ac:dyDescent="0.25">
      <c r="A3" s="2">
        <v>18</v>
      </c>
      <c r="B3" s="2" t="s">
        <v>7</v>
      </c>
      <c r="C3" s="2" t="s">
        <v>10</v>
      </c>
      <c r="D3" s="2" t="s">
        <v>34</v>
      </c>
      <c r="E3" s="2"/>
      <c r="F3" s="2"/>
    </row>
    <row r="4" spans="1:6" x14ac:dyDescent="0.25">
      <c r="A4" s="2">
        <v>10</v>
      </c>
      <c r="B4" s="2" t="s">
        <v>8</v>
      </c>
      <c r="C4" s="2" t="s">
        <v>10</v>
      </c>
      <c r="D4" s="2" t="s">
        <v>34</v>
      </c>
      <c r="E4" s="2"/>
      <c r="F4" s="2"/>
    </row>
    <row r="5" spans="1:6" x14ac:dyDescent="0.25">
      <c r="A5" s="2">
        <v>1</v>
      </c>
      <c r="B5" s="2" t="s">
        <v>11</v>
      </c>
      <c r="C5" s="2" t="s">
        <v>10</v>
      </c>
      <c r="D5" s="2" t="s">
        <v>35</v>
      </c>
      <c r="E5" s="2"/>
      <c r="F5" s="2"/>
    </row>
    <row r="6" spans="1:6" x14ac:dyDescent="0.25">
      <c r="A6" s="2">
        <v>2</v>
      </c>
      <c r="B6" s="2" t="s">
        <v>12</v>
      </c>
      <c r="C6" s="2" t="s">
        <v>10</v>
      </c>
      <c r="D6" s="2" t="s">
        <v>35</v>
      </c>
      <c r="E6" s="2"/>
      <c r="F6" s="2"/>
    </row>
    <row r="7" spans="1:6" x14ac:dyDescent="0.25">
      <c r="A7" s="2">
        <v>0</v>
      </c>
      <c r="B7" s="2" t="s">
        <v>13</v>
      </c>
      <c r="C7" s="2" t="s">
        <v>10</v>
      </c>
      <c r="D7" s="2" t="s">
        <v>35</v>
      </c>
      <c r="E7" s="2"/>
      <c r="F7" s="2"/>
    </row>
    <row r="8" spans="1:6" x14ac:dyDescent="0.25">
      <c r="A8" s="2">
        <v>1</v>
      </c>
      <c r="B8" s="2" t="s">
        <v>14</v>
      </c>
      <c r="C8" s="2" t="s">
        <v>10</v>
      </c>
      <c r="D8" s="2" t="s">
        <v>35</v>
      </c>
      <c r="E8" s="2"/>
      <c r="F8" s="2"/>
    </row>
    <row r="9" spans="1:6" x14ac:dyDescent="0.25">
      <c r="A9" s="2">
        <v>6</v>
      </c>
      <c r="B9" s="2" t="s">
        <v>15</v>
      </c>
      <c r="C9" s="2" t="s">
        <v>10</v>
      </c>
      <c r="D9" s="2" t="s">
        <v>35</v>
      </c>
      <c r="E9" s="2"/>
      <c r="F9" s="2"/>
    </row>
    <row r="10" spans="1:6" x14ac:dyDescent="0.25">
      <c r="A10" s="2">
        <v>1</v>
      </c>
      <c r="B10" s="2" t="s">
        <v>16</v>
      </c>
      <c r="C10" s="2" t="s">
        <v>10</v>
      </c>
      <c r="D10" s="2" t="s">
        <v>35</v>
      </c>
      <c r="E10" s="2"/>
      <c r="F10" s="2"/>
    </row>
    <row r="11" spans="1:6" x14ac:dyDescent="0.25">
      <c r="A11" s="2">
        <v>1</v>
      </c>
      <c r="B11" s="2" t="s">
        <v>17</v>
      </c>
      <c r="C11" s="2" t="s">
        <v>10</v>
      </c>
      <c r="D11" s="2" t="s">
        <v>35</v>
      </c>
      <c r="E11" s="2"/>
      <c r="F11" s="2"/>
    </row>
    <row r="12" spans="1:6" x14ac:dyDescent="0.25">
      <c r="A12" s="2">
        <v>1</v>
      </c>
      <c r="B12" s="2" t="s">
        <v>18</v>
      </c>
      <c r="C12" s="2" t="s">
        <v>10</v>
      </c>
      <c r="D12" s="2" t="s">
        <v>36</v>
      </c>
      <c r="E12" s="2"/>
      <c r="F12" s="2"/>
    </row>
    <row r="13" spans="1:6" x14ac:dyDescent="0.25">
      <c r="A13" s="2">
        <v>1</v>
      </c>
      <c r="B13" s="2" t="s">
        <v>19</v>
      </c>
      <c r="C13" s="2" t="s">
        <v>10</v>
      </c>
      <c r="D13" s="2" t="s">
        <v>36</v>
      </c>
      <c r="E13" s="2"/>
      <c r="F13" s="2"/>
    </row>
    <row r="14" spans="1:6" x14ac:dyDescent="0.25">
      <c r="A14" s="2">
        <v>1</v>
      </c>
      <c r="B14" s="2" t="s">
        <v>20</v>
      </c>
      <c r="C14" s="2" t="s">
        <v>10</v>
      </c>
      <c r="D14" s="2" t="s">
        <v>36</v>
      </c>
      <c r="E14" s="2"/>
      <c r="F14" s="2"/>
    </row>
    <row r="15" spans="1:6" x14ac:dyDescent="0.25">
      <c r="A15" s="2">
        <v>1</v>
      </c>
      <c r="B15" s="2" t="s">
        <v>21</v>
      </c>
      <c r="C15" s="2" t="s">
        <v>10</v>
      </c>
      <c r="D15" s="2" t="s">
        <v>36</v>
      </c>
      <c r="E15" s="2"/>
      <c r="F15" s="2"/>
    </row>
    <row r="16" spans="1:6" x14ac:dyDescent="0.25">
      <c r="A16" s="2">
        <v>2</v>
      </c>
      <c r="B16" s="2" t="s">
        <v>22</v>
      </c>
      <c r="C16" s="2" t="s">
        <v>10</v>
      </c>
      <c r="D16" s="2" t="s">
        <v>36</v>
      </c>
      <c r="E16" s="2"/>
      <c r="F16" s="2"/>
    </row>
    <row r="17" spans="1:6" x14ac:dyDescent="0.25">
      <c r="A17" s="2">
        <v>1</v>
      </c>
      <c r="B17" s="2" t="s">
        <v>23</v>
      </c>
      <c r="C17" s="2" t="s">
        <v>10</v>
      </c>
      <c r="D17" s="2" t="s">
        <v>36</v>
      </c>
      <c r="E17" s="2"/>
      <c r="F17" s="2"/>
    </row>
    <row r="18" spans="1:6" x14ac:dyDescent="0.25">
      <c r="A18" s="2">
        <v>1</v>
      </c>
      <c r="B18" s="2" t="s">
        <v>206</v>
      </c>
      <c r="C18" s="2" t="s">
        <v>10</v>
      </c>
      <c r="D18" s="2" t="s">
        <v>36</v>
      </c>
      <c r="E18" s="2"/>
      <c r="F18" s="2"/>
    </row>
    <row r="19" spans="1:6" x14ac:dyDescent="0.25">
      <c r="A19" s="2">
        <v>2</v>
      </c>
      <c r="B19" s="2" t="s">
        <v>24</v>
      </c>
      <c r="C19" s="2" t="s">
        <v>10</v>
      </c>
      <c r="D19" s="2" t="s">
        <v>25</v>
      </c>
      <c r="E19" s="2"/>
      <c r="F19" s="2"/>
    </row>
    <row r="20" spans="1:6" x14ac:dyDescent="0.25">
      <c r="A20" s="2">
        <v>1</v>
      </c>
      <c r="B20" s="2" t="s">
        <v>26</v>
      </c>
      <c r="C20" s="2" t="s">
        <v>10</v>
      </c>
      <c r="D20" s="2" t="s">
        <v>25</v>
      </c>
      <c r="E20" s="2"/>
      <c r="F20" s="2"/>
    </row>
    <row r="21" spans="1:6" x14ac:dyDescent="0.25">
      <c r="A21" s="2">
        <v>1</v>
      </c>
      <c r="B21" s="2" t="s">
        <v>27</v>
      </c>
      <c r="C21" s="2" t="s">
        <v>10</v>
      </c>
      <c r="D21" s="2" t="s">
        <v>25</v>
      </c>
      <c r="E21" s="2"/>
      <c r="F21" s="2"/>
    </row>
    <row r="22" spans="1:6" x14ac:dyDescent="0.25">
      <c r="A22" s="2">
        <v>1</v>
      </c>
      <c r="B22" s="2" t="s">
        <v>28</v>
      </c>
      <c r="C22" s="2" t="s">
        <v>10</v>
      </c>
      <c r="D22" s="2" t="s">
        <v>25</v>
      </c>
      <c r="E22" s="2"/>
      <c r="F22" s="2"/>
    </row>
    <row r="23" spans="1:6" x14ac:dyDescent="0.25">
      <c r="A23" s="2">
        <v>1</v>
      </c>
      <c r="B23" s="2" t="s">
        <v>29</v>
      </c>
      <c r="C23" s="2" t="s">
        <v>10</v>
      </c>
      <c r="D23" s="2" t="s">
        <v>25</v>
      </c>
      <c r="E23" s="2"/>
      <c r="F23" s="2"/>
    </row>
    <row r="24" spans="1:6" x14ac:dyDescent="0.25">
      <c r="A24" s="2">
        <v>1</v>
      </c>
      <c r="B24" s="2" t="s">
        <v>30</v>
      </c>
      <c r="C24" s="2" t="s">
        <v>10</v>
      </c>
      <c r="D24" s="2" t="s">
        <v>25</v>
      </c>
      <c r="E24" s="2"/>
      <c r="F24" s="2"/>
    </row>
    <row r="25" spans="1:6" x14ac:dyDescent="0.25">
      <c r="A25" s="2">
        <v>2</v>
      </c>
      <c r="B25" s="2" t="s">
        <v>31</v>
      </c>
      <c r="C25" s="2" t="s">
        <v>10</v>
      </c>
      <c r="D25" s="2" t="s">
        <v>33</v>
      </c>
      <c r="E25" s="2"/>
      <c r="F25" s="2"/>
    </row>
    <row r="26" spans="1:6" x14ac:dyDescent="0.25">
      <c r="A26" s="2">
        <v>15</v>
      </c>
      <c r="B26" s="2" t="s">
        <v>32</v>
      </c>
      <c r="C26" s="2" t="s">
        <v>10</v>
      </c>
      <c r="D26" s="2" t="s">
        <v>33</v>
      </c>
      <c r="E26" s="2"/>
      <c r="F26" s="2"/>
    </row>
    <row r="27" spans="1:6" x14ac:dyDescent="0.25">
      <c r="A27" s="2">
        <v>3</v>
      </c>
      <c r="B27" s="2" t="s">
        <v>37</v>
      </c>
      <c r="C27" s="2" t="s">
        <v>10</v>
      </c>
      <c r="D27" s="2" t="s">
        <v>38</v>
      </c>
      <c r="E27" s="2"/>
      <c r="F27" s="2"/>
    </row>
    <row r="28" spans="1:6" x14ac:dyDescent="0.25">
      <c r="A28" s="2">
        <v>1</v>
      </c>
      <c r="B28" s="2" t="s">
        <v>207</v>
      </c>
      <c r="C28" s="2" t="s">
        <v>10</v>
      </c>
      <c r="D28" s="2" t="s">
        <v>38</v>
      </c>
      <c r="E28" s="2"/>
      <c r="F28" s="2"/>
    </row>
    <row r="29" spans="1:6" x14ac:dyDescent="0.25">
      <c r="A29" s="2">
        <v>2</v>
      </c>
      <c r="B29" s="2" t="s">
        <v>39</v>
      </c>
      <c r="C29" s="2" t="s">
        <v>10</v>
      </c>
      <c r="D29" s="2" t="s">
        <v>38</v>
      </c>
      <c r="E29" s="2"/>
      <c r="F29" s="2"/>
    </row>
    <row r="30" spans="1:6" x14ac:dyDescent="0.25">
      <c r="A30" s="2">
        <v>5</v>
      </c>
      <c r="B30" s="2" t="s">
        <v>40</v>
      </c>
      <c r="C30" s="2" t="s">
        <v>10</v>
      </c>
      <c r="D30" s="2" t="s">
        <v>38</v>
      </c>
      <c r="E30" s="2"/>
      <c r="F30" s="2"/>
    </row>
    <row r="31" spans="1:6" x14ac:dyDescent="0.25">
      <c r="A31" s="2"/>
      <c r="B31" s="2" t="s">
        <v>41</v>
      </c>
      <c r="C31" s="2" t="s">
        <v>10</v>
      </c>
      <c r="D31" s="2" t="s">
        <v>38</v>
      </c>
      <c r="E31" s="2"/>
      <c r="F31" s="2"/>
    </row>
    <row r="32" spans="1:6" x14ac:dyDescent="0.25">
      <c r="A32" s="2">
        <v>3</v>
      </c>
      <c r="B32" s="2" t="s">
        <v>43</v>
      </c>
      <c r="C32" s="2" t="s">
        <v>10</v>
      </c>
      <c r="D32" s="2" t="s">
        <v>42</v>
      </c>
      <c r="E32" s="2"/>
      <c r="F32" s="2"/>
    </row>
    <row r="33" spans="1:6" x14ac:dyDescent="0.25">
      <c r="A33" s="2">
        <v>4</v>
      </c>
      <c r="B33" s="2" t="s">
        <v>208</v>
      </c>
      <c r="C33" s="2" t="s">
        <v>10</v>
      </c>
      <c r="D33" s="2" t="s">
        <v>42</v>
      </c>
      <c r="E33" s="2"/>
      <c r="F33" s="2"/>
    </row>
    <row r="34" spans="1:6" x14ac:dyDescent="0.25">
      <c r="A34" s="2">
        <v>4</v>
      </c>
      <c r="B34" s="2" t="s">
        <v>44</v>
      </c>
      <c r="C34" s="2" t="s">
        <v>10</v>
      </c>
      <c r="D34" s="2" t="s">
        <v>42</v>
      </c>
      <c r="E34" s="2"/>
      <c r="F34" s="2"/>
    </row>
    <row r="35" spans="1:6" x14ac:dyDescent="0.25">
      <c r="A35" s="2">
        <v>1</v>
      </c>
      <c r="B35" s="2" t="s">
        <v>45</v>
      </c>
      <c r="C35" s="2" t="s">
        <v>10</v>
      </c>
      <c r="D35" s="2" t="s">
        <v>42</v>
      </c>
      <c r="E35" s="2"/>
      <c r="F35" s="2"/>
    </row>
    <row r="36" spans="1:6" x14ac:dyDescent="0.25">
      <c r="A36" s="2">
        <v>16</v>
      </c>
      <c r="B36" s="2" t="s">
        <v>46</v>
      </c>
      <c r="C36" s="2" t="s">
        <v>10</v>
      </c>
      <c r="D36" s="2" t="s">
        <v>42</v>
      </c>
      <c r="E36" s="2"/>
      <c r="F36" s="2"/>
    </row>
    <row r="37" spans="1:6" x14ac:dyDescent="0.25">
      <c r="A37" s="2">
        <v>6</v>
      </c>
      <c r="B37" s="2" t="s">
        <v>47</v>
      </c>
      <c r="C37" s="2" t="s">
        <v>10</v>
      </c>
      <c r="D37" s="2" t="s">
        <v>42</v>
      </c>
      <c r="E37" s="2"/>
      <c r="F37" s="2"/>
    </row>
    <row r="38" spans="1:6" x14ac:dyDescent="0.25">
      <c r="A38" s="2">
        <v>13</v>
      </c>
      <c r="B38" s="2" t="s">
        <v>49</v>
      </c>
      <c r="C38" s="2" t="s">
        <v>10</v>
      </c>
      <c r="D38" s="2" t="s">
        <v>48</v>
      </c>
      <c r="E38" s="2"/>
      <c r="F38" s="2"/>
    </row>
    <row r="39" spans="1:6" x14ac:dyDescent="0.25">
      <c r="A39" s="2">
        <v>23</v>
      </c>
      <c r="B39" s="2" t="s">
        <v>50</v>
      </c>
      <c r="C39" s="2" t="s">
        <v>10</v>
      </c>
      <c r="D39" s="2" t="s">
        <v>48</v>
      </c>
      <c r="E39" s="2"/>
      <c r="F39" s="2"/>
    </row>
    <row r="40" spans="1:6" x14ac:dyDescent="0.25">
      <c r="A40" s="2">
        <v>4</v>
      </c>
      <c r="B40" s="2" t="s">
        <v>52</v>
      </c>
      <c r="C40" s="2" t="s">
        <v>10</v>
      </c>
      <c r="D40" s="2" t="s">
        <v>51</v>
      </c>
      <c r="E40" s="2"/>
      <c r="F40" s="2"/>
    </row>
    <row r="41" spans="1:6" x14ac:dyDescent="0.25">
      <c r="A41" s="2">
        <v>2</v>
      </c>
      <c r="B41" s="2" t="s">
        <v>53</v>
      </c>
      <c r="C41" s="2" t="s">
        <v>10</v>
      </c>
      <c r="D41" s="2" t="s">
        <v>51</v>
      </c>
      <c r="E41" s="2"/>
      <c r="F41" s="2"/>
    </row>
    <row r="42" spans="1:6" x14ac:dyDescent="0.25">
      <c r="A42" s="2">
        <v>3</v>
      </c>
      <c r="B42" s="2" t="s">
        <v>54</v>
      </c>
      <c r="C42" s="2" t="s">
        <v>10</v>
      </c>
      <c r="D42" s="2" t="s">
        <v>51</v>
      </c>
      <c r="E42" s="2"/>
      <c r="F42" s="2"/>
    </row>
    <row r="43" spans="1:6" x14ac:dyDescent="0.25">
      <c r="A43" s="2">
        <v>1</v>
      </c>
      <c r="B43" s="2" t="s">
        <v>55</v>
      </c>
      <c r="C43" s="2" t="s">
        <v>10</v>
      </c>
      <c r="D43" s="2" t="s">
        <v>51</v>
      </c>
      <c r="E43" s="2"/>
      <c r="F43" s="2"/>
    </row>
    <row r="44" spans="1:6" x14ac:dyDescent="0.25">
      <c r="A44" s="2">
        <v>6</v>
      </c>
      <c r="B44" s="2" t="s">
        <v>209</v>
      </c>
      <c r="C44" s="2"/>
      <c r="D44" s="2"/>
      <c r="E44" s="2"/>
      <c r="F44" s="2"/>
    </row>
    <row r="45" spans="1:6" x14ac:dyDescent="0.25">
      <c r="A45" s="2">
        <v>6</v>
      </c>
      <c r="B45" s="2" t="s">
        <v>56</v>
      </c>
      <c r="C45" s="2" t="s">
        <v>10</v>
      </c>
      <c r="D45" s="2" t="s">
        <v>51</v>
      </c>
      <c r="E45" s="2"/>
      <c r="F45" s="2"/>
    </row>
    <row r="46" spans="1:6" x14ac:dyDescent="0.25">
      <c r="A46" s="2">
        <v>2</v>
      </c>
      <c r="B46" s="2" t="s">
        <v>57</v>
      </c>
      <c r="C46" s="2" t="s">
        <v>10</v>
      </c>
      <c r="D46" s="2" t="s">
        <v>58</v>
      </c>
      <c r="E46" s="2"/>
      <c r="F46" s="2"/>
    </row>
    <row r="47" spans="1:6" x14ac:dyDescent="0.25">
      <c r="A47" s="2">
        <v>2</v>
      </c>
      <c r="B47" s="2" t="s">
        <v>59</v>
      </c>
      <c r="C47" s="2" t="s">
        <v>10</v>
      </c>
      <c r="D47" s="2" t="s">
        <v>58</v>
      </c>
      <c r="E47" s="2"/>
      <c r="F47" s="2"/>
    </row>
    <row r="48" spans="1:6" x14ac:dyDescent="0.25">
      <c r="A48" s="2">
        <v>6</v>
      </c>
      <c r="B48" s="2" t="s">
        <v>60</v>
      </c>
      <c r="C48" s="2" t="s">
        <v>10</v>
      </c>
      <c r="D48" s="2" t="s">
        <v>61</v>
      </c>
      <c r="E48" s="2"/>
      <c r="F48" s="2"/>
    </row>
    <row r="49" spans="1:6" x14ac:dyDescent="0.25">
      <c r="A49" s="2">
        <v>1</v>
      </c>
      <c r="B49" s="2" t="s">
        <v>63</v>
      </c>
      <c r="C49" s="2" t="s">
        <v>10</v>
      </c>
      <c r="D49" s="2" t="s">
        <v>62</v>
      </c>
      <c r="E49" s="2"/>
      <c r="F49" s="2"/>
    </row>
    <row r="50" spans="1:6" x14ac:dyDescent="0.25">
      <c r="A50" s="2">
        <v>1</v>
      </c>
      <c r="B50" s="2" t="s">
        <v>64</v>
      </c>
      <c r="C50" s="2" t="s">
        <v>10</v>
      </c>
      <c r="D50" s="2" t="s">
        <v>65</v>
      </c>
      <c r="E50" s="2"/>
      <c r="F50" s="2"/>
    </row>
    <row r="51" spans="1:6" x14ac:dyDescent="0.25">
      <c r="A51" s="2">
        <v>2</v>
      </c>
      <c r="B51" s="2" t="s">
        <v>66</v>
      </c>
      <c r="C51" s="2" t="s">
        <v>10</v>
      </c>
      <c r="D51" s="2" t="s">
        <v>65</v>
      </c>
      <c r="E51" s="2"/>
      <c r="F51" s="2"/>
    </row>
    <row r="52" spans="1:6" x14ac:dyDescent="0.25">
      <c r="A52" s="2">
        <v>3</v>
      </c>
      <c r="B52" s="2" t="s">
        <v>68</v>
      </c>
      <c r="C52" s="2" t="s">
        <v>10</v>
      </c>
      <c r="D52" s="2" t="s">
        <v>67</v>
      </c>
      <c r="E52" s="2"/>
      <c r="F52" s="2"/>
    </row>
    <row r="53" spans="1:6" x14ac:dyDescent="0.25">
      <c r="A53" s="2">
        <v>10</v>
      </c>
      <c r="B53" s="2" t="s">
        <v>69</v>
      </c>
      <c r="C53" s="2" t="s">
        <v>10</v>
      </c>
      <c r="D53" s="2" t="s">
        <v>67</v>
      </c>
      <c r="E53" s="2"/>
      <c r="F53" s="2"/>
    </row>
    <row r="54" spans="1:6" x14ac:dyDescent="0.25">
      <c r="A54" s="2">
        <v>12</v>
      </c>
      <c r="B54" s="2" t="s">
        <v>70</v>
      </c>
      <c r="C54" s="2" t="s">
        <v>10</v>
      </c>
      <c r="D54" s="2" t="s">
        <v>71</v>
      </c>
      <c r="E54" s="2"/>
      <c r="F54" s="2"/>
    </row>
    <row r="55" spans="1:6" x14ac:dyDescent="0.25">
      <c r="A55" s="2">
        <v>3</v>
      </c>
      <c r="B55" s="2" t="s">
        <v>72</v>
      </c>
      <c r="C55" s="2" t="s">
        <v>10</v>
      </c>
      <c r="D55" s="2" t="s">
        <v>71</v>
      </c>
      <c r="E55" s="2"/>
      <c r="F55" s="2"/>
    </row>
    <row r="56" spans="1:6" x14ac:dyDescent="0.25">
      <c r="A56" s="2">
        <v>6</v>
      </c>
      <c r="B56" s="2" t="s">
        <v>73</v>
      </c>
      <c r="C56" s="2" t="s">
        <v>10</v>
      </c>
      <c r="D56" s="2" t="s">
        <v>71</v>
      </c>
      <c r="E56" s="2"/>
      <c r="F56" s="2"/>
    </row>
    <row r="57" spans="1:6" x14ac:dyDescent="0.25">
      <c r="A57" s="2">
        <v>1</v>
      </c>
      <c r="B57" s="2" t="s">
        <v>210</v>
      </c>
      <c r="C57" s="2" t="s">
        <v>10</v>
      </c>
      <c r="D57" s="2" t="s">
        <v>71</v>
      </c>
      <c r="E57" s="2"/>
      <c r="F57" s="2"/>
    </row>
    <row r="58" spans="1:6" x14ac:dyDescent="0.25">
      <c r="A58" s="2">
        <v>21</v>
      </c>
      <c r="B58" s="2" t="s">
        <v>74</v>
      </c>
      <c r="C58" s="2" t="s">
        <v>10</v>
      </c>
      <c r="D58" s="2" t="s">
        <v>71</v>
      </c>
      <c r="E58" s="2"/>
      <c r="F58" s="2"/>
    </row>
    <row r="59" spans="1:6" x14ac:dyDescent="0.25">
      <c r="A59" s="2">
        <v>2</v>
      </c>
      <c r="B59" s="2" t="s">
        <v>211</v>
      </c>
      <c r="C59" s="2"/>
      <c r="D59" s="2"/>
      <c r="E59" s="2"/>
      <c r="F59" s="2"/>
    </row>
    <row r="60" spans="1:6" x14ac:dyDescent="0.25">
      <c r="A60" s="2">
        <v>4</v>
      </c>
      <c r="B60" s="2" t="s">
        <v>75</v>
      </c>
      <c r="C60" s="2" t="s">
        <v>10</v>
      </c>
      <c r="D60" s="2" t="s">
        <v>71</v>
      </c>
      <c r="E60" s="2"/>
      <c r="F60" s="2"/>
    </row>
    <row r="61" spans="1:6" x14ac:dyDescent="0.25">
      <c r="A61" s="2">
        <v>33</v>
      </c>
      <c r="B61" s="2" t="s">
        <v>77</v>
      </c>
      <c r="C61" s="2" t="s">
        <v>10</v>
      </c>
      <c r="D61" s="2" t="s">
        <v>76</v>
      </c>
      <c r="E61" s="2"/>
      <c r="F61" s="2"/>
    </row>
    <row r="62" spans="1:6" x14ac:dyDescent="0.25">
      <c r="A62" s="2">
        <v>14</v>
      </c>
      <c r="B62" s="2" t="s">
        <v>74</v>
      </c>
      <c r="C62" s="2" t="s">
        <v>10</v>
      </c>
      <c r="D62" s="2" t="s">
        <v>78</v>
      </c>
      <c r="E62" s="2"/>
      <c r="F62" s="2"/>
    </row>
    <row r="63" spans="1:6" x14ac:dyDescent="0.25">
      <c r="A63" s="2">
        <v>8</v>
      </c>
      <c r="B63" s="2" t="s">
        <v>80</v>
      </c>
      <c r="C63" s="2" t="s">
        <v>10</v>
      </c>
      <c r="D63" s="2" t="s">
        <v>79</v>
      </c>
      <c r="E63" s="2"/>
      <c r="F63" s="2"/>
    </row>
    <row r="64" spans="1:6" x14ac:dyDescent="0.25">
      <c r="A64" s="2">
        <v>3</v>
      </c>
      <c r="B64" s="2" t="s">
        <v>81</v>
      </c>
      <c r="C64" s="2" t="s">
        <v>10</v>
      </c>
      <c r="D64" s="2" t="s">
        <v>79</v>
      </c>
      <c r="E64" s="2"/>
      <c r="F64" s="2"/>
    </row>
    <row r="65" spans="1:6" x14ac:dyDescent="0.25">
      <c r="A65" s="2">
        <v>3</v>
      </c>
      <c r="B65" s="2" t="s">
        <v>82</v>
      </c>
      <c r="C65" s="2" t="s">
        <v>10</v>
      </c>
      <c r="D65" s="2" t="s">
        <v>79</v>
      </c>
      <c r="E65" s="2"/>
      <c r="F65" s="2"/>
    </row>
    <row r="66" spans="1:6" x14ac:dyDescent="0.25">
      <c r="A66" s="2">
        <v>1</v>
      </c>
      <c r="B66" s="2" t="s">
        <v>83</v>
      </c>
      <c r="C66" s="2" t="s">
        <v>10</v>
      </c>
      <c r="D66" s="2" t="s">
        <v>79</v>
      </c>
      <c r="E66" s="2"/>
      <c r="F66" s="2"/>
    </row>
    <row r="67" spans="1:6" x14ac:dyDescent="0.25">
      <c r="A67" s="2">
        <v>1</v>
      </c>
      <c r="B67" s="2" t="s">
        <v>85</v>
      </c>
      <c r="C67" s="2" t="s">
        <v>10</v>
      </c>
      <c r="D67" s="2" t="s">
        <v>84</v>
      </c>
      <c r="E67" s="2"/>
      <c r="F67" s="2"/>
    </row>
    <row r="68" spans="1:6" x14ac:dyDescent="0.25">
      <c r="A68" s="2">
        <v>1</v>
      </c>
      <c r="B68" s="2" t="s">
        <v>87</v>
      </c>
      <c r="C68" s="2" t="s">
        <v>10</v>
      </c>
      <c r="D68" s="2" t="s">
        <v>86</v>
      </c>
      <c r="E68" s="2"/>
      <c r="F68" s="2"/>
    </row>
    <row r="69" spans="1:6" x14ac:dyDescent="0.25">
      <c r="A69" s="2">
        <v>5</v>
      </c>
      <c r="B69" s="2" t="s">
        <v>88</v>
      </c>
      <c r="C69" s="2" t="s">
        <v>10</v>
      </c>
      <c r="D69" s="2" t="s">
        <v>86</v>
      </c>
      <c r="E69" s="2"/>
      <c r="F69" s="2"/>
    </row>
    <row r="70" spans="1:6" x14ac:dyDescent="0.25">
      <c r="A70" s="2">
        <v>2</v>
      </c>
      <c r="B70" s="2" t="s">
        <v>89</v>
      </c>
      <c r="C70" s="2" t="s">
        <v>10</v>
      </c>
      <c r="D70" s="2" t="s">
        <v>86</v>
      </c>
      <c r="E70" s="2"/>
      <c r="F70" s="2"/>
    </row>
    <row r="71" spans="1:6" x14ac:dyDescent="0.25">
      <c r="A71" s="2">
        <v>1</v>
      </c>
      <c r="B71" s="2" t="s">
        <v>90</v>
      </c>
      <c r="C71" s="2" t="s">
        <v>10</v>
      </c>
      <c r="D71" s="2" t="s">
        <v>86</v>
      </c>
      <c r="E71" s="2"/>
      <c r="F71" s="2"/>
    </row>
    <row r="72" spans="1:6" x14ac:dyDescent="0.25">
      <c r="A72" s="2">
        <v>6</v>
      </c>
      <c r="B72" s="2" t="s">
        <v>91</v>
      </c>
      <c r="C72" s="2" t="s">
        <v>10</v>
      </c>
      <c r="D72" s="2" t="s">
        <v>86</v>
      </c>
      <c r="E72" s="2"/>
      <c r="F72" s="2"/>
    </row>
    <row r="73" spans="1:6" x14ac:dyDescent="0.25">
      <c r="A73" s="2">
        <v>6</v>
      </c>
      <c r="B73" s="2" t="s">
        <v>92</v>
      </c>
      <c r="C73" s="2" t="s">
        <v>10</v>
      </c>
      <c r="D73" s="2" t="s">
        <v>86</v>
      </c>
      <c r="E73" s="2"/>
      <c r="F73" s="2"/>
    </row>
    <row r="74" spans="1:6" x14ac:dyDescent="0.25">
      <c r="A74" s="2"/>
      <c r="B74" s="2" t="s">
        <v>94</v>
      </c>
      <c r="C74" s="2" t="s">
        <v>10</v>
      </c>
      <c r="D74" s="2" t="s">
        <v>93</v>
      </c>
      <c r="E74" s="2"/>
      <c r="F74" s="2"/>
    </row>
    <row r="75" spans="1:6" x14ac:dyDescent="0.25">
      <c r="A75" s="2">
        <v>14</v>
      </c>
      <c r="B75" s="2" t="s">
        <v>95</v>
      </c>
      <c r="C75" s="2" t="s">
        <v>10</v>
      </c>
      <c r="D75" s="2" t="s">
        <v>93</v>
      </c>
      <c r="E75" s="2"/>
      <c r="F75" s="2"/>
    </row>
    <row r="76" spans="1:6" x14ac:dyDescent="0.25">
      <c r="A76" s="2">
        <v>20</v>
      </c>
      <c r="B76" s="2" t="s">
        <v>212</v>
      </c>
      <c r="C76" s="2" t="s">
        <v>10</v>
      </c>
      <c r="D76" s="2" t="s">
        <v>93</v>
      </c>
      <c r="E76" s="2"/>
      <c r="F76" s="2"/>
    </row>
    <row r="77" spans="1:6" x14ac:dyDescent="0.25">
      <c r="A77" s="2">
        <v>11</v>
      </c>
      <c r="B77" s="2" t="s">
        <v>97</v>
      </c>
      <c r="C77" s="2" t="s">
        <v>10</v>
      </c>
      <c r="D77" s="2" t="s">
        <v>96</v>
      </c>
      <c r="E77" s="2"/>
      <c r="F77" s="2"/>
    </row>
    <row r="78" spans="1:6" x14ac:dyDescent="0.25">
      <c r="A78" s="2">
        <v>1</v>
      </c>
      <c r="B78" s="2" t="s">
        <v>98</v>
      </c>
      <c r="C78" s="2" t="s">
        <v>10</v>
      </c>
      <c r="D78" s="2" t="s">
        <v>96</v>
      </c>
      <c r="E78" s="2"/>
      <c r="F78" s="2"/>
    </row>
    <row r="79" spans="1:6" x14ac:dyDescent="0.25">
      <c r="A79" s="2">
        <v>1</v>
      </c>
      <c r="B79" s="2" t="s">
        <v>214</v>
      </c>
      <c r="C79" s="2"/>
      <c r="D79" s="2"/>
      <c r="E79" s="2"/>
      <c r="F79" s="2"/>
    </row>
    <row r="80" spans="1:6" x14ac:dyDescent="0.25">
      <c r="A80" s="2">
        <v>6</v>
      </c>
      <c r="B80" s="2" t="s">
        <v>99</v>
      </c>
      <c r="C80" s="2" t="s">
        <v>10</v>
      </c>
      <c r="D80" s="2" t="s">
        <v>96</v>
      </c>
      <c r="E80" s="2"/>
      <c r="F80" s="2"/>
    </row>
    <row r="81" spans="1:6" x14ac:dyDescent="0.25">
      <c r="A81" s="2">
        <v>6</v>
      </c>
      <c r="B81" s="2" t="s">
        <v>100</v>
      </c>
      <c r="C81" s="2" t="s">
        <v>10</v>
      </c>
      <c r="D81" s="2" t="s">
        <v>96</v>
      </c>
      <c r="E81" s="2"/>
      <c r="F81" s="2"/>
    </row>
    <row r="82" spans="1:6" x14ac:dyDescent="0.25">
      <c r="A82" s="2">
        <v>1</v>
      </c>
      <c r="B82" s="2" t="s">
        <v>101</v>
      </c>
      <c r="C82" s="2" t="s">
        <v>10</v>
      </c>
      <c r="D82" s="2" t="s">
        <v>96</v>
      </c>
      <c r="E82" s="2"/>
      <c r="F82" s="2"/>
    </row>
    <row r="83" spans="1:6" x14ac:dyDescent="0.25">
      <c r="A83" s="2">
        <v>1</v>
      </c>
      <c r="B83" s="2" t="s">
        <v>102</v>
      </c>
      <c r="C83" s="2" t="s">
        <v>10</v>
      </c>
      <c r="D83" s="2" t="s">
        <v>103</v>
      </c>
      <c r="E83" s="2"/>
      <c r="F83" s="2"/>
    </row>
    <row r="84" spans="1:6" x14ac:dyDescent="0.25">
      <c r="A84" s="2">
        <v>4</v>
      </c>
      <c r="B84" s="2" t="s">
        <v>104</v>
      </c>
      <c r="C84" s="2" t="s">
        <v>10</v>
      </c>
      <c r="D84" s="2" t="s">
        <v>103</v>
      </c>
      <c r="E84" s="2"/>
      <c r="F84" s="2"/>
    </row>
    <row r="85" spans="1:6" x14ac:dyDescent="0.25">
      <c r="A85" s="2">
        <v>5</v>
      </c>
      <c r="B85" s="2" t="s">
        <v>107</v>
      </c>
      <c r="C85" s="2" t="s">
        <v>10</v>
      </c>
      <c r="D85" s="2" t="s">
        <v>110</v>
      </c>
      <c r="E85" s="2"/>
      <c r="F85" s="2"/>
    </row>
    <row r="86" spans="1:6" x14ac:dyDescent="0.25">
      <c r="A86" s="2">
        <v>1</v>
      </c>
      <c r="B86" s="2" t="s">
        <v>108</v>
      </c>
      <c r="C86" s="2" t="s">
        <v>10</v>
      </c>
      <c r="D86" s="2" t="s">
        <v>110</v>
      </c>
      <c r="E86" s="2"/>
      <c r="F86" s="2"/>
    </row>
    <row r="87" spans="1:6" x14ac:dyDescent="0.25">
      <c r="A87" s="2">
        <v>1</v>
      </c>
      <c r="B87" s="2" t="s">
        <v>109</v>
      </c>
      <c r="C87" s="2" t="s">
        <v>10</v>
      </c>
      <c r="D87" s="2" t="s">
        <v>110</v>
      </c>
      <c r="E87" s="2"/>
      <c r="F87" s="2"/>
    </row>
    <row r="88" spans="1:6" x14ac:dyDescent="0.25">
      <c r="A88" s="2">
        <v>2</v>
      </c>
      <c r="B88" s="2" t="s">
        <v>105</v>
      </c>
      <c r="C88" s="2" t="s">
        <v>10</v>
      </c>
      <c r="D88" s="2" t="s">
        <v>110</v>
      </c>
      <c r="E88" s="2"/>
      <c r="F88" s="2"/>
    </row>
    <row r="89" spans="1:6" x14ac:dyDescent="0.25">
      <c r="A89" s="2">
        <v>12</v>
      </c>
      <c r="B89" s="2" t="s">
        <v>106</v>
      </c>
      <c r="C89" s="2" t="s">
        <v>10</v>
      </c>
      <c r="D89" s="2" t="s">
        <v>110</v>
      </c>
      <c r="E89" s="2"/>
      <c r="F89" s="2"/>
    </row>
    <row r="90" spans="1:6" x14ac:dyDescent="0.25">
      <c r="A90" s="2">
        <v>2</v>
      </c>
      <c r="B90" s="2" t="s">
        <v>111</v>
      </c>
      <c r="C90" s="2" t="s">
        <v>10</v>
      </c>
      <c r="E90" s="2"/>
      <c r="F90" s="2"/>
    </row>
    <row r="91" spans="1:6" x14ac:dyDescent="0.25">
      <c r="A91" s="2">
        <v>2</v>
      </c>
      <c r="B91" s="2" t="s">
        <v>112</v>
      </c>
      <c r="C91" s="2" t="s">
        <v>10</v>
      </c>
      <c r="D91" s="2"/>
      <c r="E91" s="2"/>
      <c r="F91" s="2"/>
    </row>
    <row r="92" spans="1:6" x14ac:dyDescent="0.25">
      <c r="A92" s="2">
        <v>1</v>
      </c>
      <c r="B92" s="2" t="s">
        <v>113</v>
      </c>
      <c r="C92" s="2" t="s">
        <v>10</v>
      </c>
      <c r="D92" s="2"/>
      <c r="E92" s="2"/>
      <c r="F92" s="2"/>
    </row>
    <row r="93" spans="1:6" x14ac:dyDescent="0.25">
      <c r="A93" s="2">
        <v>1</v>
      </c>
      <c r="B93" s="2" t="s">
        <v>213</v>
      </c>
      <c r="C93" s="2" t="s">
        <v>10</v>
      </c>
      <c r="D93" s="2"/>
      <c r="E93" s="2"/>
      <c r="F93" s="2"/>
    </row>
    <row r="94" spans="1:6" x14ac:dyDescent="0.25">
      <c r="A94" s="2"/>
      <c r="B94" s="2" t="s">
        <v>117</v>
      </c>
      <c r="C94" s="2" t="s">
        <v>10</v>
      </c>
      <c r="D94" s="2" t="s">
        <v>118</v>
      </c>
      <c r="E94" s="2"/>
      <c r="F94" s="2"/>
    </row>
    <row r="95" spans="1:6" x14ac:dyDescent="0.25">
      <c r="A95" s="2">
        <v>1</v>
      </c>
      <c r="B95" s="2" t="s">
        <v>119</v>
      </c>
      <c r="C95" s="2" t="s">
        <v>10</v>
      </c>
      <c r="D95" s="2" t="s">
        <v>118</v>
      </c>
      <c r="E95" s="2"/>
      <c r="F95" s="2"/>
    </row>
    <row r="96" spans="1:6" x14ac:dyDescent="0.25">
      <c r="A96" s="2">
        <v>1</v>
      </c>
      <c r="B96" s="2" t="s">
        <v>121</v>
      </c>
      <c r="C96" s="2" t="s">
        <v>10</v>
      </c>
      <c r="D96" s="2" t="s">
        <v>118</v>
      </c>
      <c r="E96" s="2"/>
      <c r="F96" s="2"/>
    </row>
    <row r="97" spans="1:6" x14ac:dyDescent="0.25">
      <c r="A97" s="2">
        <v>1</v>
      </c>
      <c r="B97" s="2" t="s">
        <v>120</v>
      </c>
      <c r="C97" s="2" t="s">
        <v>10</v>
      </c>
      <c r="D97" s="2" t="s">
        <v>118</v>
      </c>
      <c r="E97" s="2"/>
      <c r="F97" s="2"/>
    </row>
    <row r="98" spans="1:6" x14ac:dyDescent="0.25">
      <c r="A98" s="2">
        <v>1</v>
      </c>
      <c r="B98" s="2" t="s">
        <v>114</v>
      </c>
      <c r="C98" s="2" t="s">
        <v>116</v>
      </c>
      <c r="D98" s="2"/>
      <c r="E98" s="2"/>
      <c r="F98" s="2"/>
    </row>
    <row r="99" spans="1:6" x14ac:dyDescent="0.25">
      <c r="A99" s="2">
        <v>1</v>
      </c>
      <c r="B99" s="2" t="s">
        <v>115</v>
      </c>
      <c r="C99" s="2" t="s">
        <v>116</v>
      </c>
      <c r="D99" s="2"/>
      <c r="E99" s="2"/>
      <c r="F99" s="2"/>
    </row>
    <row r="100" spans="1:6" x14ac:dyDescent="0.25">
      <c r="A100" s="2">
        <v>1</v>
      </c>
      <c r="B100" s="2" t="s">
        <v>122</v>
      </c>
      <c r="C100" s="2" t="s">
        <v>116</v>
      </c>
      <c r="D100" s="2"/>
      <c r="E100" s="2"/>
      <c r="F100" s="2"/>
    </row>
    <row r="101" spans="1:6" x14ac:dyDescent="0.25">
      <c r="A101" s="2">
        <v>8</v>
      </c>
      <c r="B101" s="2" t="s">
        <v>215</v>
      </c>
      <c r="C101" s="2"/>
      <c r="D101" s="2"/>
      <c r="E101" s="2"/>
      <c r="F101" s="2"/>
    </row>
    <row r="102" spans="1:6" x14ac:dyDescent="0.25">
      <c r="A102" s="2">
        <v>1</v>
      </c>
      <c r="B102" s="2" t="s">
        <v>216</v>
      </c>
      <c r="C102" s="2"/>
      <c r="D102" s="2"/>
      <c r="E102" s="2"/>
      <c r="F102" s="2"/>
    </row>
    <row r="103" spans="1:6" x14ac:dyDescent="0.25">
      <c r="A103" s="2">
        <v>1</v>
      </c>
      <c r="B103" s="2" t="s">
        <v>217</v>
      </c>
      <c r="C103" s="2"/>
      <c r="D103" s="2"/>
      <c r="E103" s="2"/>
      <c r="F103" s="2"/>
    </row>
    <row r="104" spans="1:6" x14ac:dyDescent="0.25">
      <c r="A104" s="2">
        <v>1</v>
      </c>
      <c r="B104" s="2" t="s">
        <v>218</v>
      </c>
      <c r="C104" s="2"/>
      <c r="D104" s="2"/>
      <c r="E104" s="2"/>
      <c r="F104" s="2"/>
    </row>
    <row r="105" spans="1:6" x14ac:dyDescent="0.25">
      <c r="A105" s="2">
        <v>1</v>
      </c>
      <c r="B105" s="2" t="s">
        <v>219</v>
      </c>
      <c r="C105" s="2"/>
      <c r="D105" s="2"/>
      <c r="E105" s="2"/>
      <c r="F105" s="2"/>
    </row>
    <row r="106" spans="1:6" x14ac:dyDescent="0.25">
      <c r="A106" s="2">
        <v>1</v>
      </c>
      <c r="B106" s="2" t="s">
        <v>220</v>
      </c>
      <c r="C106" s="2"/>
      <c r="D106" s="2"/>
      <c r="E106" s="2"/>
      <c r="F106" s="2"/>
    </row>
    <row r="107" spans="1:6" x14ac:dyDescent="0.25">
      <c r="A107" s="2">
        <v>4</v>
      </c>
      <c r="B107" s="2" t="s">
        <v>221</v>
      </c>
      <c r="C107" s="2" t="s">
        <v>226</v>
      </c>
      <c r="D107" s="2"/>
      <c r="E107" s="2"/>
      <c r="F107" s="2"/>
    </row>
    <row r="108" spans="1:6" x14ac:dyDescent="0.25">
      <c r="A108" s="2">
        <v>1</v>
      </c>
      <c r="B108" s="2" t="s">
        <v>222</v>
      </c>
      <c r="C108" s="2" t="s">
        <v>226</v>
      </c>
      <c r="D108" s="2"/>
      <c r="E108" s="2"/>
      <c r="F108" s="2"/>
    </row>
    <row r="109" spans="1:6" x14ac:dyDescent="0.25">
      <c r="A109" s="2">
        <v>2</v>
      </c>
      <c r="B109" s="2" t="s">
        <v>223</v>
      </c>
      <c r="C109" s="2" t="s">
        <v>226</v>
      </c>
      <c r="D109" s="2"/>
      <c r="E109" s="2"/>
      <c r="F109" s="2"/>
    </row>
    <row r="110" spans="1:6" x14ac:dyDescent="0.25">
      <c r="A110" s="2">
        <v>1</v>
      </c>
      <c r="B110" s="2" t="s">
        <v>224</v>
      </c>
      <c r="C110" s="2" t="s">
        <v>226</v>
      </c>
      <c r="D110" s="2"/>
      <c r="E110" s="2"/>
      <c r="F110" s="2"/>
    </row>
    <row r="111" spans="1:6" x14ac:dyDescent="0.25">
      <c r="A111" s="2">
        <v>1</v>
      </c>
      <c r="B111" s="2" t="s">
        <v>225</v>
      </c>
      <c r="C111" s="2" t="s">
        <v>226</v>
      </c>
      <c r="D111" s="2"/>
      <c r="E111" s="2"/>
      <c r="F111" s="2"/>
    </row>
    <row r="112" spans="1:6" x14ac:dyDescent="0.25">
      <c r="A112" s="2">
        <v>1</v>
      </c>
      <c r="B112" s="2" t="s">
        <v>227</v>
      </c>
      <c r="C112" s="2" t="s">
        <v>226</v>
      </c>
      <c r="D112" s="2"/>
      <c r="E112" s="2"/>
      <c r="F112" s="2"/>
    </row>
    <row r="113" spans="1:6" x14ac:dyDescent="0.25">
      <c r="A113" s="2">
        <v>1</v>
      </c>
      <c r="B113" s="2" t="s">
        <v>228</v>
      </c>
      <c r="C113" s="2"/>
      <c r="D113" s="2"/>
      <c r="E113" s="2"/>
      <c r="F113" s="2"/>
    </row>
    <row r="114" spans="1:6" x14ac:dyDescent="0.25">
      <c r="A114" s="2">
        <v>1</v>
      </c>
      <c r="B114" s="2" t="s">
        <v>229</v>
      </c>
      <c r="C114" s="2" t="s">
        <v>116</v>
      </c>
      <c r="D114" s="2"/>
      <c r="E114" s="2"/>
      <c r="F114" s="2"/>
    </row>
    <row r="115" spans="1:6" x14ac:dyDescent="0.25">
      <c r="A115" s="2">
        <v>1</v>
      </c>
      <c r="B115" s="2" t="s">
        <v>230</v>
      </c>
      <c r="C115" s="2"/>
      <c r="D115" s="2"/>
      <c r="E115" s="2"/>
      <c r="F115" s="2"/>
    </row>
    <row r="116" spans="1:6" x14ac:dyDescent="0.25">
      <c r="A116" s="2">
        <v>6</v>
      </c>
      <c r="B116" s="2" t="s">
        <v>236</v>
      </c>
      <c r="C116" s="2" t="s">
        <v>116</v>
      </c>
      <c r="D116" s="2"/>
      <c r="E116" s="2"/>
      <c r="F116" s="2"/>
    </row>
    <row r="117" spans="1:6" x14ac:dyDescent="0.25">
      <c r="A117" s="2">
        <v>5</v>
      </c>
      <c r="B117" s="2" t="s">
        <v>231</v>
      </c>
      <c r="C117" s="2" t="s">
        <v>116</v>
      </c>
      <c r="D117" s="2"/>
      <c r="E117" s="2"/>
      <c r="F117" s="2"/>
    </row>
    <row r="118" spans="1:6" x14ac:dyDescent="0.25">
      <c r="A118" s="2">
        <v>2</v>
      </c>
      <c r="B118" s="2" t="s">
        <v>232</v>
      </c>
      <c r="C118" s="2" t="s">
        <v>116</v>
      </c>
      <c r="D118" s="2"/>
      <c r="E118" s="2"/>
      <c r="F118" s="2"/>
    </row>
    <row r="119" spans="1:6" x14ac:dyDescent="0.25">
      <c r="A119" s="2">
        <v>3</v>
      </c>
      <c r="B119" s="2" t="s">
        <v>233</v>
      </c>
      <c r="C119" s="2" t="s">
        <v>116</v>
      </c>
      <c r="D119" s="2"/>
      <c r="E119" s="2"/>
      <c r="F119" s="2"/>
    </row>
    <row r="120" spans="1:6" x14ac:dyDescent="0.25">
      <c r="A120" s="2">
        <v>34</v>
      </c>
      <c r="B120" s="2" t="s">
        <v>234</v>
      </c>
      <c r="C120" s="2" t="s">
        <v>235</v>
      </c>
      <c r="D120" s="2"/>
      <c r="E120" s="2"/>
      <c r="F120" s="2"/>
    </row>
    <row r="121" spans="1:6" x14ac:dyDescent="0.25">
      <c r="A121" s="2">
        <v>1</v>
      </c>
      <c r="B121" s="2" t="s">
        <v>237</v>
      </c>
      <c r="C121" s="2" t="s">
        <v>10</v>
      </c>
      <c r="D121" s="2"/>
      <c r="E121" s="2"/>
      <c r="F121" s="2"/>
    </row>
    <row r="122" spans="1:6" x14ac:dyDescent="0.25">
      <c r="A122" s="2">
        <v>5</v>
      </c>
      <c r="B122" s="2" t="s">
        <v>238</v>
      </c>
      <c r="C122" s="2" t="s">
        <v>10</v>
      </c>
      <c r="D122" s="2"/>
      <c r="E122" s="2"/>
      <c r="F122" s="2"/>
    </row>
    <row r="123" spans="1:6" x14ac:dyDescent="0.25">
      <c r="A123" s="2">
        <v>3</v>
      </c>
      <c r="B123" s="2" t="s">
        <v>239</v>
      </c>
      <c r="C123" s="2" t="s">
        <v>226</v>
      </c>
      <c r="D123" s="2"/>
      <c r="E123" s="2"/>
      <c r="F123" s="2"/>
    </row>
    <row r="124" spans="1:6" x14ac:dyDescent="0.25">
      <c r="A124" s="2"/>
      <c r="B124" s="2"/>
      <c r="C124" s="2"/>
      <c r="D124" s="2"/>
      <c r="E124" s="2"/>
      <c r="F124" s="2"/>
    </row>
  </sheetData>
  <mergeCells count="1">
    <mergeCell ref="A1:F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A2" sqref="A2"/>
    </sheetView>
  </sheetViews>
  <sheetFormatPr defaultColWidth="8.85546875"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7"/>
  <sheetViews>
    <sheetView workbookViewId="0">
      <selection activeCell="C34" sqref="C34"/>
    </sheetView>
  </sheetViews>
  <sheetFormatPr defaultColWidth="8.85546875" defaultRowHeight="15" x14ac:dyDescent="0.25"/>
  <cols>
    <col min="1" max="1" width="7.5703125" bestFit="1" customWidth="1"/>
    <col min="2" max="2" width="35.42578125" bestFit="1" customWidth="1"/>
    <col min="3" max="3" width="17.85546875" bestFit="1" customWidth="1"/>
    <col min="4" max="4" width="14.85546875" bestFit="1" customWidth="1"/>
    <col min="5" max="5" width="12" bestFit="1" customWidth="1"/>
    <col min="6" max="6" width="19.85546875" bestFit="1" customWidth="1"/>
  </cols>
  <sheetData>
    <row r="1" spans="1:7" x14ac:dyDescent="0.25">
      <c r="A1" s="20" t="s">
        <v>181</v>
      </c>
      <c r="B1" s="20"/>
      <c r="C1" s="20"/>
      <c r="D1" s="20"/>
      <c r="E1" s="20"/>
      <c r="F1" s="10"/>
      <c r="G1" s="6"/>
    </row>
    <row r="2" spans="1:7" x14ac:dyDescent="0.25">
      <c r="A2" s="12" t="s">
        <v>161</v>
      </c>
      <c r="B2" s="12" t="s">
        <v>3</v>
      </c>
      <c r="C2" s="12" t="s">
        <v>157</v>
      </c>
      <c r="D2" s="12" t="s">
        <v>156</v>
      </c>
      <c r="E2" s="12" t="s">
        <v>186</v>
      </c>
    </row>
    <row r="3" spans="1:7" x14ac:dyDescent="0.25">
      <c r="A3" s="4"/>
      <c r="B3" s="13" t="s">
        <v>162</v>
      </c>
      <c r="C3" s="4"/>
      <c r="D3" s="4"/>
      <c r="E3" s="4"/>
    </row>
    <row r="4" spans="1:7" x14ac:dyDescent="0.25">
      <c r="A4" s="4">
        <v>19</v>
      </c>
      <c r="B4" s="4" t="s">
        <v>163</v>
      </c>
      <c r="C4" s="14">
        <v>27</v>
      </c>
      <c r="D4" s="14">
        <f>(2*C4)</f>
        <v>54</v>
      </c>
      <c r="E4" s="4" t="s">
        <v>187</v>
      </c>
    </row>
    <row r="5" spans="1:7" x14ac:dyDescent="0.25">
      <c r="A5" s="4">
        <v>6</v>
      </c>
      <c r="B5" s="4" t="s">
        <v>164</v>
      </c>
      <c r="C5" s="14">
        <v>27</v>
      </c>
      <c r="D5" s="14">
        <f>(1*C5)</f>
        <v>27</v>
      </c>
      <c r="E5" s="4" t="s">
        <v>187</v>
      </c>
    </row>
    <row r="6" spans="1:7" x14ac:dyDescent="0.25">
      <c r="A6" s="4">
        <v>12</v>
      </c>
      <c r="B6" s="4" t="s">
        <v>167</v>
      </c>
      <c r="C6" s="14">
        <v>27</v>
      </c>
      <c r="D6" s="14">
        <f>(1*C6)</f>
        <v>27</v>
      </c>
      <c r="E6" s="4" t="s">
        <v>187</v>
      </c>
    </row>
    <row r="7" spans="1:7" x14ac:dyDescent="0.25">
      <c r="A7" s="4">
        <v>19</v>
      </c>
      <c r="B7" s="4" t="s">
        <v>165</v>
      </c>
      <c r="C7" s="4">
        <v>28.99</v>
      </c>
      <c r="D7" s="14">
        <f>(2*C7)</f>
        <v>57.98</v>
      </c>
      <c r="E7" s="4" t="s">
        <v>187</v>
      </c>
    </row>
    <row r="8" spans="1:7" x14ac:dyDescent="0.25">
      <c r="A8" s="4">
        <v>23</v>
      </c>
      <c r="B8" s="4" t="s">
        <v>166</v>
      </c>
      <c r="C8" s="4">
        <v>16.989999999999998</v>
      </c>
      <c r="D8" s="14">
        <f>(4*C8)</f>
        <v>67.959999999999994</v>
      </c>
      <c r="E8" s="4" t="s">
        <v>188</v>
      </c>
    </row>
    <row r="9" spans="1:7" x14ac:dyDescent="0.25">
      <c r="A9" s="4"/>
      <c r="B9" s="13" t="s">
        <v>174</v>
      </c>
      <c r="C9" s="4"/>
      <c r="D9" s="14"/>
      <c r="E9" s="4"/>
    </row>
    <row r="10" spans="1:7" x14ac:dyDescent="0.25">
      <c r="A10" s="4">
        <v>4</v>
      </c>
      <c r="B10" s="4" t="s">
        <v>178</v>
      </c>
      <c r="C10" s="14">
        <v>32.4</v>
      </c>
      <c r="D10" s="14">
        <f>(A10*C10)</f>
        <v>129.6</v>
      </c>
      <c r="E10" s="4"/>
    </row>
    <row r="11" spans="1:7" x14ac:dyDescent="0.25">
      <c r="A11" s="4">
        <v>4</v>
      </c>
      <c r="B11" s="4" t="s">
        <v>177</v>
      </c>
      <c r="C11" s="14">
        <v>32.4</v>
      </c>
      <c r="D11" s="14">
        <f t="shared" ref="D11:D36" si="0">(A11*C11)</f>
        <v>129.6</v>
      </c>
      <c r="E11" s="4"/>
    </row>
    <row r="12" spans="1:7" x14ac:dyDescent="0.25">
      <c r="A12" s="4">
        <v>4</v>
      </c>
      <c r="B12" s="4" t="s">
        <v>176</v>
      </c>
      <c r="C12" s="14">
        <v>32.4</v>
      </c>
      <c r="D12" s="14">
        <f>(A12*C12)</f>
        <v>129.6</v>
      </c>
      <c r="E12" s="4"/>
    </row>
    <row r="13" spans="1:7" x14ac:dyDescent="0.25">
      <c r="A13" s="4"/>
      <c r="B13" s="13" t="s">
        <v>185</v>
      </c>
      <c r="C13" s="14"/>
      <c r="D13" s="14"/>
      <c r="E13" s="4"/>
    </row>
    <row r="14" spans="1:7" x14ac:dyDescent="0.25">
      <c r="A14" s="4">
        <v>3</v>
      </c>
      <c r="B14" s="4" t="s">
        <v>195</v>
      </c>
      <c r="C14" s="14">
        <v>35</v>
      </c>
      <c r="D14" s="14">
        <f t="shared" si="0"/>
        <v>105</v>
      </c>
      <c r="E14" s="4"/>
    </row>
    <row r="15" spans="1:7" x14ac:dyDescent="0.25">
      <c r="A15" s="4">
        <v>1</v>
      </c>
      <c r="B15" s="4" t="s">
        <v>196</v>
      </c>
      <c r="C15" s="14">
        <v>35</v>
      </c>
      <c r="D15" s="14">
        <f t="shared" si="0"/>
        <v>35</v>
      </c>
      <c r="E15" s="4"/>
    </row>
    <row r="16" spans="1:7" x14ac:dyDescent="0.25">
      <c r="A16" s="4">
        <v>3</v>
      </c>
      <c r="B16" s="4" t="s">
        <v>198</v>
      </c>
      <c r="C16" s="14">
        <v>35</v>
      </c>
      <c r="D16" s="14">
        <f>(A16*C16)</f>
        <v>105</v>
      </c>
      <c r="E16" s="4"/>
    </row>
    <row r="17" spans="1:5" x14ac:dyDescent="0.25">
      <c r="A17" s="4">
        <v>1</v>
      </c>
      <c r="B17" s="4" t="s">
        <v>199</v>
      </c>
      <c r="C17" s="14">
        <v>35</v>
      </c>
      <c r="D17" s="14">
        <f>(A17*C17)</f>
        <v>35</v>
      </c>
      <c r="E17" s="4"/>
    </row>
    <row r="18" spans="1:5" x14ac:dyDescent="0.25">
      <c r="A18" s="4">
        <v>3</v>
      </c>
      <c r="B18" s="4" t="s">
        <v>193</v>
      </c>
      <c r="C18" s="14">
        <v>35</v>
      </c>
      <c r="D18" s="14">
        <f>(A18*C18)</f>
        <v>105</v>
      </c>
      <c r="E18" s="4"/>
    </row>
    <row r="19" spans="1:5" x14ac:dyDescent="0.25">
      <c r="A19" s="4">
        <v>1</v>
      </c>
      <c r="B19" s="4" t="s">
        <v>194</v>
      </c>
      <c r="C19" s="14">
        <v>35</v>
      </c>
      <c r="D19" s="14">
        <f>(A19*C19)</f>
        <v>35</v>
      </c>
      <c r="E19" s="4"/>
    </row>
    <row r="20" spans="1:5" x14ac:dyDescent="0.25">
      <c r="A20" s="4"/>
      <c r="B20" s="13" t="s">
        <v>200</v>
      </c>
      <c r="C20" s="4"/>
      <c r="D20" s="14"/>
      <c r="E20" s="4"/>
    </row>
    <row r="21" spans="1:5" x14ac:dyDescent="0.25">
      <c r="A21" s="4">
        <v>7</v>
      </c>
      <c r="B21" s="4" t="s">
        <v>201</v>
      </c>
      <c r="C21" s="14">
        <v>8</v>
      </c>
      <c r="D21" s="14">
        <f t="shared" ref="D21:D22" si="1">(A21*C21)</f>
        <v>56</v>
      </c>
      <c r="E21" s="4"/>
    </row>
    <row r="22" spans="1:5" x14ac:dyDescent="0.25">
      <c r="A22" s="4">
        <v>8</v>
      </c>
      <c r="B22" s="4" t="s">
        <v>175</v>
      </c>
      <c r="C22" s="14">
        <v>8</v>
      </c>
      <c r="D22" s="14">
        <f t="shared" si="1"/>
        <v>64</v>
      </c>
      <c r="E22" s="4"/>
    </row>
    <row r="23" spans="1:5" x14ac:dyDescent="0.25">
      <c r="A23" s="4">
        <v>9</v>
      </c>
      <c r="B23" s="4" t="s">
        <v>197</v>
      </c>
      <c r="C23" s="4">
        <v>8.99</v>
      </c>
      <c r="D23" s="14">
        <f t="shared" ref="D23" si="2">(A23*C23)</f>
        <v>80.91</v>
      </c>
      <c r="E23" s="4"/>
    </row>
    <row r="24" spans="1:5" x14ac:dyDescent="0.25">
      <c r="A24" s="4">
        <v>6</v>
      </c>
      <c r="B24" s="4" t="s">
        <v>179</v>
      </c>
      <c r="C24" s="14">
        <v>5.99</v>
      </c>
      <c r="D24" s="14">
        <f t="shared" si="0"/>
        <v>35.94</v>
      </c>
      <c r="E24" s="4"/>
    </row>
    <row r="25" spans="1:5" x14ac:dyDescent="0.25">
      <c r="A25" s="4">
        <v>13</v>
      </c>
      <c r="B25" s="4" t="s">
        <v>180</v>
      </c>
      <c r="C25" s="14">
        <v>10.99</v>
      </c>
      <c r="D25" s="14">
        <f t="shared" si="0"/>
        <v>142.87</v>
      </c>
      <c r="E25" s="4"/>
    </row>
    <row r="26" spans="1:5" x14ac:dyDescent="0.25">
      <c r="A26" s="4">
        <v>4</v>
      </c>
      <c r="B26" s="4" t="s">
        <v>184</v>
      </c>
      <c r="C26" s="4">
        <v>1.04</v>
      </c>
      <c r="D26" s="14">
        <f t="shared" si="0"/>
        <v>4.16</v>
      </c>
      <c r="E26" s="4"/>
    </row>
    <row r="27" spans="1:5" x14ac:dyDescent="0.25">
      <c r="A27" s="4">
        <v>2</v>
      </c>
      <c r="B27" s="4" t="s">
        <v>168</v>
      </c>
      <c r="C27" s="14">
        <v>6</v>
      </c>
      <c r="D27" s="14">
        <f t="shared" si="0"/>
        <v>12</v>
      </c>
      <c r="E27" s="4"/>
    </row>
    <row r="28" spans="1:5" x14ac:dyDescent="0.25">
      <c r="A28" s="4">
        <v>8</v>
      </c>
      <c r="B28" s="4" t="s">
        <v>169</v>
      </c>
      <c r="C28" s="14">
        <v>9</v>
      </c>
      <c r="D28" s="14">
        <f t="shared" si="0"/>
        <v>72</v>
      </c>
      <c r="E28" s="4"/>
    </row>
    <row r="29" spans="1:5" x14ac:dyDescent="0.25">
      <c r="A29" s="4">
        <v>1</v>
      </c>
      <c r="B29" s="4" t="s">
        <v>192</v>
      </c>
      <c r="C29" s="14">
        <v>16.989999999999998</v>
      </c>
      <c r="D29" s="14">
        <f>(A29*C29)</f>
        <v>16.989999999999998</v>
      </c>
      <c r="E29" s="4"/>
    </row>
    <row r="30" spans="1:5" x14ac:dyDescent="0.25">
      <c r="A30" s="4">
        <v>1</v>
      </c>
      <c r="B30" s="4" t="s">
        <v>170</v>
      </c>
      <c r="C30" s="14">
        <v>24</v>
      </c>
      <c r="D30" s="14">
        <f t="shared" si="0"/>
        <v>24</v>
      </c>
      <c r="E30" s="4"/>
    </row>
    <row r="31" spans="1:5" x14ac:dyDescent="0.25">
      <c r="A31" s="15" t="s">
        <v>190</v>
      </c>
      <c r="B31" s="4" t="s">
        <v>189</v>
      </c>
      <c r="C31" s="14">
        <v>3.99</v>
      </c>
      <c r="D31" s="14">
        <f>(1*C31)</f>
        <v>3.99</v>
      </c>
      <c r="E31" s="4" t="s">
        <v>191</v>
      </c>
    </row>
    <row r="32" spans="1:5" x14ac:dyDescent="0.25">
      <c r="A32" s="15"/>
      <c r="B32" s="4" t="s">
        <v>202</v>
      </c>
      <c r="C32" s="16" t="s">
        <v>203</v>
      </c>
      <c r="D32" s="16" t="s">
        <v>203</v>
      </c>
      <c r="E32" s="4" t="s">
        <v>204</v>
      </c>
    </row>
    <row r="33" spans="1:5" x14ac:dyDescent="0.25">
      <c r="A33" s="4">
        <v>4</v>
      </c>
      <c r="B33" s="4" t="s">
        <v>171</v>
      </c>
      <c r="C33" s="17">
        <v>200</v>
      </c>
      <c r="D33" s="14">
        <f>(A33*C33)</f>
        <v>800</v>
      </c>
      <c r="E33" s="4"/>
    </row>
    <row r="34" spans="1:5" x14ac:dyDescent="0.25">
      <c r="A34" s="4">
        <v>4</v>
      </c>
      <c r="B34" s="4" t="s">
        <v>183</v>
      </c>
      <c r="C34" s="17">
        <v>84.95</v>
      </c>
      <c r="D34" s="14">
        <f>(A34*C34)</f>
        <v>339.8</v>
      </c>
      <c r="E34" s="4"/>
    </row>
    <row r="35" spans="1:5" x14ac:dyDescent="0.25">
      <c r="A35" s="4">
        <v>1</v>
      </c>
      <c r="B35" s="4" t="s">
        <v>182</v>
      </c>
      <c r="C35" s="17">
        <v>219</v>
      </c>
      <c r="D35" s="14">
        <f>(A35*C35)</f>
        <v>219</v>
      </c>
      <c r="E35" s="4"/>
    </row>
    <row r="36" spans="1:5" x14ac:dyDescent="0.25">
      <c r="A36" s="4">
        <v>1</v>
      </c>
      <c r="B36" s="4" t="s">
        <v>173</v>
      </c>
      <c r="C36" s="14">
        <v>80</v>
      </c>
      <c r="D36" s="14">
        <f t="shared" si="0"/>
        <v>80</v>
      </c>
      <c r="E36" s="4"/>
    </row>
    <row r="37" spans="1:5" s="11" customFormat="1" x14ac:dyDescent="0.25">
      <c r="A37" s="18"/>
      <c r="B37" s="18" t="s">
        <v>172</v>
      </c>
      <c r="C37" s="18"/>
      <c r="D37" s="18">
        <f>SUM(D3:D36)</f>
        <v>2994.4000000000005</v>
      </c>
      <c r="E37" s="18"/>
    </row>
  </sheetData>
  <mergeCells count="1">
    <mergeCell ref="A1:E1"/>
  </mergeCells>
  <pageMargins left="0.7" right="0.7" top="0.75" bottom="0.75" header="0.3" footer="0.3"/>
  <pageSetup paperSize="9" scale="9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abSelected="1" workbookViewId="0">
      <selection activeCell="C18" sqref="C18"/>
    </sheetView>
  </sheetViews>
  <sheetFormatPr defaultColWidth="8.85546875" defaultRowHeight="15" x14ac:dyDescent="0.25"/>
  <cols>
    <col min="1" max="1" width="11.85546875" customWidth="1"/>
    <col min="2" max="2" width="41" customWidth="1"/>
    <col min="3" max="3" width="11.85546875" customWidth="1"/>
    <col min="4" max="4" width="16.85546875" customWidth="1"/>
    <col min="6" max="6" width="22.140625" customWidth="1"/>
  </cols>
  <sheetData>
    <row r="1" spans="1:6" x14ac:dyDescent="0.25">
      <c r="A1" s="6" t="s">
        <v>1</v>
      </c>
      <c r="B1" s="6"/>
      <c r="C1" s="6" t="s">
        <v>157</v>
      </c>
      <c r="D1" s="6" t="s">
        <v>156</v>
      </c>
      <c r="E1" s="6"/>
      <c r="F1" s="6" t="s">
        <v>244</v>
      </c>
    </row>
    <row r="2" spans="1:6" x14ac:dyDescent="0.25">
      <c r="A2" s="6" t="s">
        <v>240</v>
      </c>
      <c r="B2" s="6"/>
      <c r="C2" s="6"/>
      <c r="D2" s="6"/>
      <c r="E2" s="6"/>
      <c r="F2" s="6"/>
    </row>
    <row r="3" spans="1:6" x14ac:dyDescent="0.25">
      <c r="A3" s="6">
        <v>9</v>
      </c>
      <c r="B3" s="6" t="s">
        <v>143</v>
      </c>
      <c r="C3" s="7">
        <v>75</v>
      </c>
      <c r="D3" s="7">
        <f>SUM(A3*C3)</f>
        <v>675</v>
      </c>
      <c r="E3" s="6"/>
      <c r="F3" s="6"/>
    </row>
    <row r="4" spans="1:6" x14ac:dyDescent="0.25">
      <c r="A4" s="6">
        <v>2</v>
      </c>
      <c r="B4" s="6" t="s">
        <v>144</v>
      </c>
      <c r="C4" s="7">
        <v>85</v>
      </c>
      <c r="D4" s="7">
        <f>SUM(A4*C4)</f>
        <v>170</v>
      </c>
      <c r="E4" s="6"/>
      <c r="F4" s="6"/>
    </row>
    <row r="5" spans="1:6" x14ac:dyDescent="0.25">
      <c r="A5" s="6">
        <v>9</v>
      </c>
      <c r="B5" s="6" t="s">
        <v>145</v>
      </c>
      <c r="C5" s="7">
        <v>35</v>
      </c>
      <c r="D5" s="7">
        <f>SUM(A5*C5)</f>
        <v>315</v>
      </c>
      <c r="E5" s="6"/>
      <c r="F5" s="6"/>
    </row>
    <row r="6" spans="1:6" x14ac:dyDescent="0.25">
      <c r="A6" s="6">
        <v>1</v>
      </c>
      <c r="B6" s="6" t="s">
        <v>146</v>
      </c>
      <c r="C6" s="7">
        <v>15</v>
      </c>
      <c r="D6" s="7">
        <f t="shared" ref="D6:D17" si="0">SUM(A6*C6)</f>
        <v>15</v>
      </c>
      <c r="E6" s="6"/>
      <c r="F6" s="6"/>
    </row>
    <row r="7" spans="1:6" x14ac:dyDescent="0.25">
      <c r="A7" s="6">
        <v>4</v>
      </c>
      <c r="B7" s="6" t="s">
        <v>155</v>
      </c>
      <c r="C7" s="7">
        <v>25</v>
      </c>
      <c r="D7" s="7">
        <f t="shared" si="0"/>
        <v>100</v>
      </c>
      <c r="E7" s="6"/>
      <c r="F7" s="6"/>
    </row>
    <row r="8" spans="1:6" x14ac:dyDescent="0.25">
      <c r="A8" s="6">
        <v>6</v>
      </c>
      <c r="B8" s="6" t="s">
        <v>147</v>
      </c>
      <c r="C8" s="7">
        <v>18</v>
      </c>
      <c r="D8" s="7">
        <f t="shared" si="0"/>
        <v>108</v>
      </c>
      <c r="E8" s="6"/>
      <c r="F8" s="6"/>
    </row>
    <row r="9" spans="1:6" x14ac:dyDescent="0.25">
      <c r="A9" s="6">
        <v>1</v>
      </c>
      <c r="B9" s="6" t="s">
        <v>148</v>
      </c>
      <c r="C9" s="7">
        <v>10</v>
      </c>
      <c r="D9" s="7">
        <f t="shared" si="0"/>
        <v>10</v>
      </c>
      <c r="E9" s="6"/>
      <c r="F9" s="6"/>
    </row>
    <row r="10" spans="1:6" x14ac:dyDescent="0.25">
      <c r="A10" s="6">
        <v>1</v>
      </c>
      <c r="B10" s="6" t="s">
        <v>149</v>
      </c>
      <c r="C10" s="7">
        <v>20</v>
      </c>
      <c r="D10" s="7">
        <f t="shared" si="0"/>
        <v>20</v>
      </c>
      <c r="E10" s="6"/>
      <c r="F10" s="6"/>
    </row>
    <row r="11" spans="1:6" x14ac:dyDescent="0.25">
      <c r="A11" s="6">
        <v>2</v>
      </c>
      <c r="B11" s="6" t="s">
        <v>150</v>
      </c>
      <c r="C11" s="7">
        <v>5</v>
      </c>
      <c r="D11" s="7">
        <f t="shared" si="0"/>
        <v>10</v>
      </c>
      <c r="E11" s="6"/>
      <c r="F11" s="6"/>
    </row>
    <row r="12" spans="1:6" x14ac:dyDescent="0.25">
      <c r="A12" s="6">
        <v>4</v>
      </c>
      <c r="B12" s="6" t="s">
        <v>246</v>
      </c>
      <c r="C12" s="7">
        <v>10</v>
      </c>
      <c r="D12" s="7">
        <f t="shared" si="0"/>
        <v>40</v>
      </c>
      <c r="E12" s="6"/>
      <c r="F12" s="6"/>
    </row>
    <row r="13" spans="1:6" x14ac:dyDescent="0.25">
      <c r="A13" s="6">
        <v>6</v>
      </c>
      <c r="B13" s="6" t="s">
        <v>151</v>
      </c>
      <c r="C13" s="7">
        <v>4</v>
      </c>
      <c r="D13" s="7">
        <f t="shared" si="0"/>
        <v>24</v>
      </c>
      <c r="E13" s="6"/>
      <c r="F13" s="6"/>
    </row>
    <row r="14" spans="1:6" x14ac:dyDescent="0.25">
      <c r="A14" s="6">
        <v>6</v>
      </c>
      <c r="B14" s="6" t="s">
        <v>152</v>
      </c>
      <c r="C14" s="7">
        <v>5</v>
      </c>
      <c r="D14" s="7">
        <f t="shared" si="0"/>
        <v>30</v>
      </c>
      <c r="E14" s="6"/>
      <c r="F14" s="6"/>
    </row>
    <row r="15" spans="1:6" x14ac:dyDescent="0.25">
      <c r="A15" s="6" t="s">
        <v>153</v>
      </c>
      <c r="B15" s="6" t="s">
        <v>154</v>
      </c>
      <c r="C15" s="7">
        <v>10</v>
      </c>
      <c r="D15" s="7">
        <v>10</v>
      </c>
      <c r="E15" s="6"/>
      <c r="F15" s="6"/>
    </row>
    <row r="16" spans="1:6" x14ac:dyDescent="0.25">
      <c r="A16" s="6">
        <v>16</v>
      </c>
      <c r="B16" s="6" t="s">
        <v>159</v>
      </c>
      <c r="C16" s="7">
        <v>2</v>
      </c>
      <c r="D16" s="7">
        <f t="shared" ref="D16" si="1">SUM(A16*C16)</f>
        <v>32</v>
      </c>
      <c r="E16" s="6"/>
      <c r="F16" s="6"/>
    </row>
    <row r="17" spans="1:6" x14ac:dyDescent="0.25">
      <c r="A17" s="6">
        <v>2</v>
      </c>
      <c r="B17" s="6" t="s">
        <v>245</v>
      </c>
      <c r="C17" s="7">
        <v>22.9</v>
      </c>
      <c r="D17" s="7">
        <f t="shared" si="0"/>
        <v>45.8</v>
      </c>
      <c r="E17" s="6"/>
      <c r="F17" s="6"/>
    </row>
    <row r="18" spans="1:6" x14ac:dyDescent="0.25">
      <c r="A18" s="6"/>
      <c r="B18" s="6"/>
      <c r="C18" s="7"/>
      <c r="D18" s="7"/>
      <c r="E18" s="6"/>
      <c r="F18" s="6"/>
    </row>
    <row r="19" spans="1:6" x14ac:dyDescent="0.25">
      <c r="A19" s="6" t="s">
        <v>241</v>
      </c>
      <c r="B19" s="6"/>
      <c r="C19" s="7"/>
      <c r="D19" s="7"/>
      <c r="E19" s="6"/>
      <c r="F19" s="6"/>
    </row>
    <row r="20" spans="1:6" x14ac:dyDescent="0.25">
      <c r="A20" s="6">
        <v>6</v>
      </c>
      <c r="B20" s="6" t="s">
        <v>160</v>
      </c>
      <c r="C20" s="7">
        <v>2</v>
      </c>
      <c r="D20" s="7">
        <f>SUM(A20*C20)</f>
        <v>12</v>
      </c>
      <c r="E20" s="6"/>
      <c r="F20" s="6"/>
    </row>
    <row r="21" spans="1:6" x14ac:dyDescent="0.25">
      <c r="A21" s="6">
        <v>1</v>
      </c>
      <c r="B21" s="6" t="s">
        <v>242</v>
      </c>
      <c r="C21" s="7">
        <v>181.97</v>
      </c>
      <c r="D21" s="7">
        <f t="shared" ref="D21:D22" si="2">SUM(A21*C21)</f>
        <v>181.97</v>
      </c>
      <c r="E21" s="6"/>
      <c r="F21" s="6"/>
    </row>
    <row r="22" spans="1:6" x14ac:dyDescent="0.25">
      <c r="A22" s="6">
        <v>6</v>
      </c>
      <c r="B22" s="6" t="s">
        <v>243</v>
      </c>
      <c r="C22" s="7">
        <v>0</v>
      </c>
      <c r="D22" s="7">
        <f t="shared" si="2"/>
        <v>0</v>
      </c>
      <c r="E22" s="6"/>
      <c r="F22" s="6"/>
    </row>
    <row r="23" spans="1:6" x14ac:dyDescent="0.25">
      <c r="A23" s="6"/>
      <c r="B23" s="8" t="s">
        <v>158</v>
      </c>
      <c r="C23" s="6"/>
      <c r="D23" s="9">
        <f>SUM(D3:D22)</f>
        <v>1798.77</v>
      </c>
      <c r="E23" s="6"/>
      <c r="F23" s="6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workbookViewId="0">
      <pane xSplit="6" ySplit="20" topLeftCell="G21" activePane="bottomRight" state="frozen"/>
      <selection pane="topRight" activeCell="G1" sqref="G1"/>
      <selection pane="bottomLeft" activeCell="A20" sqref="A20"/>
      <selection pane="bottomRight" activeCell="D3" sqref="D3"/>
    </sheetView>
  </sheetViews>
  <sheetFormatPr defaultColWidth="8.85546875" defaultRowHeight="15" x14ac:dyDescent="0.25"/>
  <cols>
    <col min="1" max="1" width="11.7109375" customWidth="1"/>
    <col min="2" max="2" width="28.42578125" customWidth="1"/>
    <col min="3" max="3" width="21.42578125" customWidth="1"/>
    <col min="4" max="4" width="18" customWidth="1"/>
    <col min="5" max="5" width="23.140625" customWidth="1"/>
    <col min="6" max="6" width="12.42578125" customWidth="1"/>
    <col min="7" max="7" width="32.85546875" customWidth="1"/>
  </cols>
  <sheetData>
    <row r="1" spans="1:7" x14ac:dyDescent="0.25">
      <c r="A1" s="21" t="s">
        <v>123</v>
      </c>
      <c r="B1" s="22"/>
      <c r="C1" s="22"/>
      <c r="D1" s="22"/>
      <c r="E1" s="22"/>
      <c r="F1" s="22"/>
      <c r="G1" s="23"/>
    </row>
    <row r="2" spans="1:7" x14ac:dyDescent="0.25">
      <c r="A2" s="3" t="s">
        <v>140</v>
      </c>
      <c r="B2" s="3" t="s">
        <v>3</v>
      </c>
      <c r="C2" s="3" t="s">
        <v>9</v>
      </c>
      <c r="D2" s="3" t="s">
        <v>4</v>
      </c>
      <c r="E2" s="3" t="s">
        <v>5</v>
      </c>
      <c r="F2" s="3" t="s">
        <v>6</v>
      </c>
      <c r="G2" s="3" t="s">
        <v>129</v>
      </c>
    </row>
    <row r="3" spans="1:7" x14ac:dyDescent="0.25">
      <c r="A3" s="2">
        <v>4</v>
      </c>
      <c r="B3" s="2" t="s">
        <v>124</v>
      </c>
      <c r="C3" s="2" t="s">
        <v>125</v>
      </c>
      <c r="D3" s="2"/>
      <c r="E3" s="2"/>
      <c r="F3" s="5">
        <v>44714</v>
      </c>
      <c r="G3" s="4" t="s">
        <v>127</v>
      </c>
    </row>
    <row r="4" spans="1:7" x14ac:dyDescent="0.25">
      <c r="A4" s="2">
        <v>10</v>
      </c>
      <c r="B4" s="2" t="s">
        <v>141</v>
      </c>
      <c r="C4" s="2" t="s">
        <v>125</v>
      </c>
      <c r="D4" s="2"/>
      <c r="E4" s="2"/>
      <c r="F4" s="5">
        <v>44714</v>
      </c>
      <c r="G4" s="4" t="s">
        <v>142</v>
      </c>
    </row>
    <row r="5" spans="1:7" x14ac:dyDescent="0.25">
      <c r="A5" s="4">
        <v>12</v>
      </c>
      <c r="B5" s="4" t="s">
        <v>135</v>
      </c>
      <c r="C5" s="2" t="s">
        <v>125</v>
      </c>
      <c r="D5" s="4"/>
      <c r="E5" s="2"/>
      <c r="F5" s="5">
        <v>44714</v>
      </c>
      <c r="G5" s="4"/>
    </row>
    <row r="6" spans="1:7" x14ac:dyDescent="0.25">
      <c r="A6" s="4">
        <v>6</v>
      </c>
      <c r="B6" s="4" t="s">
        <v>126</v>
      </c>
      <c r="C6" s="2" t="s">
        <v>125</v>
      </c>
      <c r="D6" s="4"/>
      <c r="E6" s="2"/>
      <c r="F6" s="5">
        <v>44714</v>
      </c>
      <c r="G6" s="4" t="s">
        <v>128</v>
      </c>
    </row>
    <row r="7" spans="1:7" x14ac:dyDescent="0.25">
      <c r="A7" s="4">
        <v>4</v>
      </c>
      <c r="B7" s="4" t="s">
        <v>130</v>
      </c>
      <c r="C7" s="2" t="s">
        <v>125</v>
      </c>
      <c r="D7" s="4"/>
      <c r="E7" s="2"/>
      <c r="F7" s="5">
        <v>44714</v>
      </c>
      <c r="G7" s="4"/>
    </row>
    <row r="8" spans="1:7" x14ac:dyDescent="0.25">
      <c r="A8" s="4">
        <v>4</v>
      </c>
      <c r="B8" s="4" t="s">
        <v>131</v>
      </c>
      <c r="C8" s="2" t="s">
        <v>125</v>
      </c>
      <c r="D8" s="4"/>
      <c r="E8" s="2"/>
      <c r="F8" s="5">
        <v>44714</v>
      </c>
      <c r="G8" s="4"/>
    </row>
    <row r="9" spans="1:7" x14ac:dyDescent="0.25">
      <c r="A9" s="4">
        <v>2</v>
      </c>
      <c r="B9" s="4" t="s">
        <v>132</v>
      </c>
      <c r="C9" s="2" t="s">
        <v>125</v>
      </c>
      <c r="D9" s="4"/>
      <c r="E9" s="4"/>
      <c r="F9" s="4"/>
      <c r="G9" s="4"/>
    </row>
    <row r="10" spans="1:7" x14ac:dyDescent="0.25">
      <c r="A10" s="4">
        <v>12</v>
      </c>
      <c r="B10" s="4" t="s">
        <v>133</v>
      </c>
      <c r="C10" s="2" t="s">
        <v>125</v>
      </c>
      <c r="D10" s="4"/>
      <c r="E10" s="2"/>
      <c r="F10" s="5">
        <v>44714</v>
      </c>
      <c r="G10" s="4"/>
    </row>
    <row r="11" spans="1:7" x14ac:dyDescent="0.25">
      <c r="A11" s="4">
        <v>3</v>
      </c>
      <c r="B11" s="4" t="s">
        <v>134</v>
      </c>
      <c r="C11" s="2" t="s">
        <v>125</v>
      </c>
      <c r="D11" s="4"/>
      <c r="E11" s="2"/>
      <c r="F11" s="5">
        <v>44714</v>
      </c>
      <c r="G11" s="4"/>
    </row>
    <row r="12" spans="1:7" x14ac:dyDescent="0.25">
      <c r="A12" s="4">
        <v>2</v>
      </c>
      <c r="B12" s="4" t="s">
        <v>136</v>
      </c>
      <c r="C12" s="2" t="s">
        <v>125</v>
      </c>
      <c r="D12" s="4"/>
      <c r="E12" s="2"/>
      <c r="F12" s="5">
        <v>44714</v>
      </c>
      <c r="G12" s="4"/>
    </row>
    <row r="13" spans="1:7" x14ac:dyDescent="0.25">
      <c r="A13" s="4">
        <v>1</v>
      </c>
      <c r="B13" s="4" t="s">
        <v>137</v>
      </c>
      <c r="C13" s="2" t="s">
        <v>125</v>
      </c>
      <c r="D13" s="4"/>
      <c r="E13" s="2"/>
      <c r="F13" s="5">
        <v>44714</v>
      </c>
      <c r="G13" s="4"/>
    </row>
    <row r="14" spans="1:7" x14ac:dyDescent="0.25">
      <c r="A14" s="4">
        <v>6</v>
      </c>
      <c r="B14" s="4" t="s">
        <v>138</v>
      </c>
      <c r="C14" s="2" t="s">
        <v>125</v>
      </c>
      <c r="D14" s="4"/>
      <c r="E14" s="2"/>
      <c r="F14" s="5">
        <v>44714</v>
      </c>
      <c r="G14" s="4"/>
    </row>
    <row r="15" spans="1:7" x14ac:dyDescent="0.25">
      <c r="A15" s="4">
        <v>1</v>
      </c>
      <c r="B15" s="4" t="s">
        <v>139</v>
      </c>
      <c r="C15" s="2" t="s">
        <v>125</v>
      </c>
      <c r="D15" s="4"/>
      <c r="E15" s="2"/>
      <c r="F15" s="5">
        <v>44714</v>
      </c>
      <c r="G15" s="4"/>
    </row>
  </sheetData>
  <mergeCells count="1">
    <mergeCell ref="A1:G1"/>
  </mergeCells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Garvestone</vt:lpstr>
      <vt:lpstr>Wells</vt:lpstr>
      <vt:lpstr>Mattishall</vt:lpstr>
      <vt:lpstr>Archery</vt:lpstr>
      <vt:lpstr>Shooting</vt:lpstr>
      <vt:lpstr>Tomahawk Throwing</vt:lpstr>
      <vt:lpstr>Gas Store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Lonsdale</dc:creator>
  <cp:lastModifiedBy>Simon Lonsdale</cp:lastModifiedBy>
  <cp:lastPrinted>2022-07-25T20:58:37Z</cp:lastPrinted>
  <dcterms:created xsi:type="dcterms:W3CDTF">2022-05-26T20:53:30Z</dcterms:created>
  <dcterms:modified xsi:type="dcterms:W3CDTF">2023-03-22T21:05:43Z</dcterms:modified>
</cp:coreProperties>
</file>